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85" windowWidth="19440" windowHeight="10290" activeTab="0"/>
  </bookViews>
  <sheets>
    <sheet name="笔试计划" sheetId="1" r:id="rId1"/>
    <sheet name="口试计划" sheetId="2" r:id="rId2"/>
    <sheet name="技能计划" sheetId="3" r:id="rId3"/>
    <sheet name="各考点交费方式汇总" sheetId="4" r:id="rId4"/>
  </sheets>
  <definedNames/>
  <calcPr fullCalcOnLoad="1"/>
</workbook>
</file>

<file path=xl/sharedStrings.xml><?xml version="1.0" encoding="utf-8"?>
<sst xmlns="http://schemas.openxmlformats.org/spreadsheetml/2006/main" count="698" uniqueCount="467">
  <si>
    <t>联系人</t>
  </si>
  <si>
    <t>考点电话</t>
  </si>
  <si>
    <t>0592-5737095</t>
  </si>
  <si>
    <t>024-89398649</t>
  </si>
  <si>
    <t>0931-8339128</t>
  </si>
  <si>
    <t>1月</t>
  </si>
  <si>
    <t>2月</t>
  </si>
  <si>
    <t>3月</t>
  </si>
  <si>
    <t>4月</t>
  </si>
  <si>
    <t>5月</t>
  </si>
  <si>
    <t>6月</t>
  </si>
  <si>
    <t>7月</t>
  </si>
  <si>
    <t>8月</t>
  </si>
  <si>
    <t>9月</t>
  </si>
  <si>
    <t>10月</t>
  </si>
  <si>
    <t>11月</t>
  </si>
  <si>
    <t>12月</t>
  </si>
  <si>
    <t>其他</t>
  </si>
  <si>
    <t>天津考点</t>
  </si>
  <si>
    <t>北京考点</t>
  </si>
  <si>
    <t>广汉考点</t>
  </si>
  <si>
    <t>成都考点</t>
  </si>
  <si>
    <t>昆明询知考点</t>
  </si>
  <si>
    <t>广州考点</t>
  </si>
  <si>
    <t>广州GAMECO考点</t>
  </si>
  <si>
    <t>海南考点</t>
  </si>
  <si>
    <t>邢益波</t>
  </si>
  <si>
    <t>深圳考点</t>
  </si>
  <si>
    <t>上海考点</t>
  </si>
  <si>
    <t>南京考点</t>
  </si>
  <si>
    <t>济南考点</t>
  </si>
  <si>
    <t>厦门太古考点</t>
  </si>
  <si>
    <t>林彬</t>
  </si>
  <si>
    <t>厦门厦航考点</t>
  </si>
  <si>
    <t>兰州考点</t>
  </si>
  <si>
    <t>杨晓龙</t>
  </si>
  <si>
    <t>西安考点</t>
  </si>
  <si>
    <t>沈阳考点</t>
  </si>
  <si>
    <t>张蓉</t>
  </si>
  <si>
    <t>沈阳沈航考点</t>
  </si>
  <si>
    <t>序号</t>
  </si>
  <si>
    <t>考点</t>
  </si>
  <si>
    <t>机位</t>
  </si>
  <si>
    <t>武汉考点</t>
  </si>
  <si>
    <t>阎良考点</t>
  </si>
  <si>
    <t>口试考场</t>
  </si>
  <si>
    <t>序号</t>
  </si>
  <si>
    <t>考点</t>
  </si>
  <si>
    <t>考试项目</t>
  </si>
  <si>
    <t>ME</t>
  </si>
  <si>
    <t>AV</t>
  </si>
  <si>
    <t>STR</t>
  </si>
  <si>
    <t>MEC/PWT/LGR</t>
  </si>
  <si>
    <t>AVC/ELC</t>
  </si>
  <si>
    <t>厦门太古考点</t>
  </si>
  <si>
    <t>广汉考点</t>
  </si>
  <si>
    <t>成都考点</t>
  </si>
  <si>
    <t>广州考点</t>
  </si>
  <si>
    <t>昆明考点</t>
  </si>
  <si>
    <t>兰州考点</t>
  </si>
  <si>
    <t>海南考点</t>
  </si>
  <si>
    <t>广州Gameco考点</t>
  </si>
  <si>
    <t>济南考点</t>
  </si>
  <si>
    <t>1月</t>
  </si>
  <si>
    <t>名额</t>
  </si>
  <si>
    <t>2月</t>
  </si>
  <si>
    <t>3月</t>
  </si>
  <si>
    <t>4月</t>
  </si>
  <si>
    <t>5月</t>
  </si>
  <si>
    <t>6月</t>
  </si>
  <si>
    <t>7月</t>
  </si>
  <si>
    <t>8月</t>
  </si>
  <si>
    <t>9月</t>
  </si>
  <si>
    <t>10月</t>
  </si>
  <si>
    <t>11月</t>
  </si>
  <si>
    <t>12月</t>
  </si>
  <si>
    <t>考试开始日期及名额</t>
  </si>
  <si>
    <t>各考点交费方式汇总</t>
  </si>
  <si>
    <t>序号</t>
  </si>
  <si>
    <t>考点</t>
  </si>
  <si>
    <t>考点地址</t>
  </si>
  <si>
    <t>联系人</t>
  </si>
  <si>
    <t>电话</t>
  </si>
  <si>
    <t>传真</t>
  </si>
  <si>
    <t>邮编</t>
  </si>
  <si>
    <t>E-Mail</t>
  </si>
  <si>
    <t>交费信息</t>
  </si>
  <si>
    <t>天津考点</t>
  </si>
  <si>
    <t>中国民航大学工程技术训练中心办公楼，三楼（笔试），四楼（口试）</t>
  </si>
  <si>
    <t>西安考点</t>
  </si>
  <si>
    <t>成都考点</t>
  </si>
  <si>
    <t>上海考点</t>
  </si>
  <si>
    <r>
      <t>现场交费</t>
    </r>
    <r>
      <rPr>
        <sz val="10"/>
        <rFont val="宋体"/>
        <family val="0"/>
      </rPr>
      <t>，请考生本人在规定的交费时间内到上海考点交费并确认考试科目，以便安排考场，否则引起的安排安排问题由考生自负。交费地址及虹桥机场考场地址：上海虹桥机场 空港三路 东航工程技术公司内 新机库大楼 6楼615室。</t>
    </r>
  </si>
  <si>
    <t xml:space="preserve">兰州考点 </t>
  </si>
  <si>
    <t>兰州市嘉峪关西路287 东航股份甘肃分公司 培训中心</t>
  </si>
  <si>
    <t>考点电话：0931-8339128；考场安排：0931-8339146</t>
  </si>
  <si>
    <t>15309311698@189.cn</t>
  </si>
  <si>
    <r>
      <t>银行汇款或转账</t>
    </r>
    <r>
      <rPr>
        <sz val="10"/>
        <rFont val="宋体"/>
        <family val="0"/>
      </rPr>
      <t>，户名：王静 账号：6222 0227 0301 6241 868  开户行：中国工商银行兰州奇正支行。</t>
    </r>
  </si>
  <si>
    <t>南京考点</t>
  </si>
  <si>
    <t>蔡鹏飞</t>
  </si>
  <si>
    <t>厦门湖里区岭下路77号厦航培训中心大楼六楼</t>
  </si>
  <si>
    <t>tc_tech@xiamenair.com.cn</t>
  </si>
  <si>
    <r>
      <t>银行转账或汇款，不接受现场现金交费</t>
    </r>
    <r>
      <rPr>
        <sz val="10"/>
        <rFont val="宋体"/>
        <family val="0"/>
      </rPr>
      <t>，考试当日考生提供银行汇款单原件领取准考证（网上转账除外）。开户行：中国银行厦门分行营业部；户名：厦门航空有限公司；账号：431263260032。</t>
    </r>
  </si>
  <si>
    <t>海南省海口市海航美兰基地7号楼</t>
  </si>
  <si>
    <t>ybo_xing@hnair.com</t>
  </si>
  <si>
    <r>
      <t>银行汇款</t>
    </r>
    <r>
      <rPr>
        <sz val="10"/>
        <rFont val="宋体"/>
        <family val="0"/>
      </rPr>
      <t>，户名：海南海航汉莎技术培训有限公司，账号：267502593607，开户行：中国银行海南省分行。</t>
    </r>
  </si>
  <si>
    <t>李广春</t>
  </si>
  <si>
    <t>0531-58802811</t>
  </si>
  <si>
    <t>哈尔滨龙海考点</t>
  </si>
  <si>
    <t>考试名额（供参考）</t>
  </si>
  <si>
    <t>天津考点</t>
  </si>
  <si>
    <t>北京考点</t>
  </si>
  <si>
    <t>长沙考点</t>
  </si>
  <si>
    <t>长沙考点</t>
  </si>
  <si>
    <t>注：技能考试只接收考点所在培训机构培训学员，考生报考前请先联系所报考考点。</t>
  </si>
  <si>
    <t>深圳考点</t>
  </si>
  <si>
    <t>ME</t>
  </si>
  <si>
    <t>AV</t>
  </si>
  <si>
    <t>考试名额（供参考）</t>
  </si>
  <si>
    <t>哈尔滨龙海考点</t>
  </si>
  <si>
    <t>0898-65756673</t>
  </si>
  <si>
    <t>0731-85473631</t>
  </si>
  <si>
    <t>阎良考点</t>
  </si>
  <si>
    <t>周玲玲</t>
  </si>
  <si>
    <r>
      <t>020-861</t>
    </r>
    <r>
      <rPr>
        <sz val="12"/>
        <rFont val="宋体"/>
        <family val="0"/>
      </rPr>
      <t>38269</t>
    </r>
  </si>
  <si>
    <t>不限</t>
  </si>
  <si>
    <t>苏芮</t>
  </si>
  <si>
    <t>民航新疆管理局考点</t>
  </si>
  <si>
    <t>民航新疆管理局考点</t>
  </si>
  <si>
    <t>戚超</t>
  </si>
  <si>
    <t xml:space="preserve">注：各考点具体信息（地址、交费方式等）见 </t>
  </si>
  <si>
    <t>各考点交费方式汇总 。</t>
  </si>
  <si>
    <t>注：各考点具体信息（地址、交费方式等）见</t>
  </si>
  <si>
    <t>各考点交费方式汇总。</t>
  </si>
  <si>
    <r>
      <t>25</t>
    </r>
    <r>
      <rPr>
        <sz val="12"/>
        <rFont val="宋体"/>
        <family val="0"/>
      </rPr>
      <t xml:space="preserve"> 二</t>
    </r>
  </si>
  <si>
    <t>23 二</t>
  </si>
  <si>
    <r>
      <t>12</t>
    </r>
    <r>
      <rPr>
        <sz val="12"/>
        <rFont val="宋体"/>
        <family val="0"/>
      </rPr>
      <t xml:space="preserve"> 二</t>
    </r>
  </si>
  <si>
    <r>
      <t>1</t>
    </r>
    <r>
      <rPr>
        <sz val="12"/>
        <rFont val="宋体"/>
        <family val="0"/>
      </rPr>
      <t>2 二</t>
    </r>
  </si>
  <si>
    <r>
      <t>1</t>
    </r>
    <r>
      <rPr>
        <sz val="12"/>
        <rFont val="宋体"/>
        <family val="0"/>
      </rPr>
      <t>0 二</t>
    </r>
  </si>
  <si>
    <r>
      <t>1</t>
    </r>
    <r>
      <rPr>
        <sz val="12"/>
        <rFont val="宋体"/>
        <family val="0"/>
      </rPr>
      <t>0 二</t>
    </r>
  </si>
  <si>
    <t>13-14</t>
  </si>
  <si>
    <t>彭贵雄</t>
  </si>
  <si>
    <t>备注信息</t>
  </si>
  <si>
    <t>考试开考日期（一般考试持续3天，“24 二”表示24日，星期二）</t>
  </si>
  <si>
    <r>
      <t>0</t>
    </r>
    <r>
      <rPr>
        <sz val="12"/>
        <rFont val="宋体"/>
        <family val="0"/>
      </rPr>
      <t>991-3801608</t>
    </r>
  </si>
  <si>
    <t>考试名额全部为培训班所需，不接受自学报名</t>
  </si>
  <si>
    <t>苏志宁</t>
  </si>
  <si>
    <t>0592-5723192/5723191</t>
  </si>
  <si>
    <t>0592-5723192/5723191</t>
  </si>
  <si>
    <t>028-85721019</t>
  </si>
  <si>
    <t>上海民航职院考点</t>
  </si>
  <si>
    <r>
      <t>1</t>
    </r>
    <r>
      <rPr>
        <sz val="12"/>
        <rFont val="宋体"/>
        <family val="0"/>
      </rPr>
      <t>7 二</t>
    </r>
  </si>
  <si>
    <t>南通考点</t>
  </si>
  <si>
    <t>刘舒媛</t>
  </si>
  <si>
    <t>夏燕清</t>
  </si>
  <si>
    <t>陈骏</t>
  </si>
  <si>
    <t>上海市虹桥机场空港三路655号机库辅楼6楼</t>
  </si>
  <si>
    <r>
      <t>2018</t>
    </r>
    <r>
      <rPr>
        <b/>
        <sz val="20"/>
        <rFont val="宋体"/>
        <family val="0"/>
      </rPr>
      <t>年民用航空器维修人员执照考试理论考试计划</t>
    </r>
  </si>
  <si>
    <r>
      <t>2018</t>
    </r>
    <r>
      <rPr>
        <b/>
        <sz val="20"/>
        <rFont val="宋体"/>
        <family val="0"/>
      </rPr>
      <t>年民用航空器维修人员执照考试口试考试计划</t>
    </r>
  </si>
  <si>
    <t>20 二</t>
  </si>
  <si>
    <r>
      <t>2</t>
    </r>
    <r>
      <rPr>
        <sz val="12"/>
        <rFont val="宋体"/>
        <family val="0"/>
      </rPr>
      <t>4 二</t>
    </r>
  </si>
  <si>
    <r>
      <t>2</t>
    </r>
    <r>
      <rPr>
        <sz val="12"/>
        <rFont val="宋体"/>
        <family val="0"/>
      </rPr>
      <t>2 二</t>
    </r>
  </si>
  <si>
    <t>19 二</t>
  </si>
  <si>
    <r>
      <t>1</t>
    </r>
    <r>
      <rPr>
        <sz val="12"/>
        <rFont val="宋体"/>
        <family val="0"/>
      </rPr>
      <t>8 二</t>
    </r>
  </si>
  <si>
    <r>
      <t>2</t>
    </r>
    <r>
      <rPr>
        <sz val="12"/>
        <rFont val="宋体"/>
        <family val="0"/>
      </rPr>
      <t>3 二</t>
    </r>
  </si>
  <si>
    <r>
      <t>2</t>
    </r>
    <r>
      <rPr>
        <sz val="12"/>
        <rFont val="宋体"/>
        <family val="0"/>
      </rPr>
      <t>0 二</t>
    </r>
  </si>
  <si>
    <t>20 二</t>
  </si>
  <si>
    <t>20 二</t>
  </si>
  <si>
    <t>022-24092784、
022-24092629</t>
  </si>
  <si>
    <t>022-24092606</t>
  </si>
  <si>
    <r>
      <t>只接受</t>
    </r>
    <r>
      <rPr>
        <b/>
        <sz val="10"/>
        <rFont val="宋体"/>
        <family val="0"/>
      </rPr>
      <t>现场现金交费</t>
    </r>
    <r>
      <rPr>
        <sz val="10"/>
        <rFont val="宋体"/>
        <family val="0"/>
      </rPr>
      <t>，当场开票。交费时间请查看考试计划中“详细信息”。现场交费地址：天津市东丽区中国民航大学北院工程技术训练中心。</t>
    </r>
  </si>
  <si>
    <r>
      <t>1</t>
    </r>
    <r>
      <rPr>
        <sz val="12"/>
        <rFont val="宋体"/>
        <family val="0"/>
      </rPr>
      <t>3</t>
    </r>
    <r>
      <rPr>
        <sz val="12"/>
        <rFont val="宋体"/>
        <family val="0"/>
      </rPr>
      <t xml:space="preserve"> 二</t>
    </r>
  </si>
  <si>
    <r>
      <t>1</t>
    </r>
    <r>
      <rPr>
        <sz val="12"/>
        <rFont val="宋体"/>
        <family val="0"/>
      </rPr>
      <t>1</t>
    </r>
    <r>
      <rPr>
        <sz val="12"/>
        <rFont val="宋体"/>
        <family val="0"/>
      </rPr>
      <t xml:space="preserve"> 一</t>
    </r>
  </si>
  <si>
    <r>
      <t>1</t>
    </r>
    <r>
      <rPr>
        <sz val="12"/>
        <rFont val="宋体"/>
        <family val="0"/>
      </rPr>
      <t>1</t>
    </r>
    <r>
      <rPr>
        <sz val="12"/>
        <rFont val="宋体"/>
        <family val="0"/>
      </rPr>
      <t xml:space="preserve"> 二</t>
    </r>
  </si>
  <si>
    <r>
      <t>1</t>
    </r>
    <r>
      <rPr>
        <sz val="12"/>
        <rFont val="宋体"/>
        <family val="0"/>
      </rPr>
      <t>3 二</t>
    </r>
  </si>
  <si>
    <r>
      <t>1</t>
    </r>
    <r>
      <rPr>
        <sz val="12"/>
        <rFont val="宋体"/>
        <family val="0"/>
      </rPr>
      <t>0 二</t>
    </r>
  </si>
  <si>
    <r>
      <t>8</t>
    </r>
    <r>
      <rPr>
        <sz val="12"/>
        <rFont val="宋体"/>
        <family val="0"/>
      </rPr>
      <t xml:space="preserve"> 二</t>
    </r>
  </si>
  <si>
    <t>8 二</t>
  </si>
  <si>
    <t>11 二</t>
  </si>
  <si>
    <t>6 二</t>
  </si>
  <si>
    <r>
      <t>2</t>
    </r>
    <r>
      <rPr>
        <sz val="12"/>
        <rFont val="宋体"/>
        <family val="0"/>
      </rPr>
      <t>3 二</t>
    </r>
  </si>
  <si>
    <r>
      <t>22</t>
    </r>
    <r>
      <rPr>
        <sz val="12"/>
        <rFont val="宋体"/>
        <family val="0"/>
      </rPr>
      <t xml:space="preserve"> 二</t>
    </r>
  </si>
  <si>
    <r>
      <t>2</t>
    </r>
    <r>
      <rPr>
        <sz val="12"/>
        <rFont val="宋体"/>
        <family val="0"/>
      </rPr>
      <t>6 三</t>
    </r>
  </si>
  <si>
    <r>
      <t>2</t>
    </r>
    <r>
      <rPr>
        <sz val="12"/>
        <rFont val="宋体"/>
        <family val="0"/>
      </rPr>
      <t>4 二</t>
    </r>
  </si>
  <si>
    <r>
      <t>2</t>
    </r>
    <r>
      <rPr>
        <sz val="12"/>
        <rFont val="宋体"/>
        <family val="0"/>
      </rPr>
      <t>6</t>
    </r>
    <r>
      <rPr>
        <sz val="12"/>
        <rFont val="宋体"/>
        <family val="0"/>
      </rPr>
      <t xml:space="preserve"> 二</t>
    </r>
  </si>
  <si>
    <t>010-87493955</t>
  </si>
  <si>
    <t>010-87493955</t>
  </si>
  <si>
    <t>北京飞机维修工程有限公司培训部C楼二楼</t>
  </si>
  <si>
    <r>
      <t>不接受现场交费</t>
    </r>
    <r>
      <rPr>
        <sz val="10"/>
        <rFont val="宋体"/>
        <family val="0"/>
      </rPr>
      <t>。</t>
    </r>
    <r>
      <rPr>
        <b/>
        <sz val="10"/>
        <rFont val="宋体"/>
        <family val="0"/>
      </rPr>
      <t>对非Ameco人员</t>
    </r>
    <r>
      <rPr>
        <sz val="10"/>
        <rFont val="宋体"/>
        <family val="0"/>
      </rPr>
      <t xml:space="preserve">
*非Ameco人员包括：Ameco外部人员、非Ameco正式员工；
*通过中国银行现金汇款的方法缴费，汇款单上写清考生本人的姓名，并将银行回单扫描后（不接受传真，扫描件要清晰），用电子邮件发送到考点联系人邮箱，liushuyuan@ameco.com.cn；
*户名：北京飞机维修工程有限公司
*账号：325956006707，开户行：中国银行北京首都机场支行（航安路）。
北京考点具体信息请参考北京考点介绍</t>
    </r>
  </si>
  <si>
    <r>
      <t>2</t>
    </r>
    <r>
      <rPr>
        <sz val="12"/>
        <rFont val="宋体"/>
        <family val="0"/>
      </rPr>
      <t>4 二</t>
    </r>
  </si>
  <si>
    <r>
      <t>2</t>
    </r>
    <r>
      <rPr>
        <sz val="12"/>
        <rFont val="宋体"/>
        <family val="0"/>
      </rPr>
      <t>2 二</t>
    </r>
  </si>
  <si>
    <t>19 二</t>
  </si>
  <si>
    <t>18 二</t>
  </si>
  <si>
    <r>
      <t>2</t>
    </r>
    <r>
      <rPr>
        <sz val="12"/>
        <rFont val="宋体"/>
        <family val="0"/>
      </rPr>
      <t>3 二</t>
    </r>
  </si>
  <si>
    <r>
      <t>2</t>
    </r>
    <r>
      <rPr>
        <sz val="12"/>
        <rFont val="宋体"/>
        <family val="0"/>
      </rPr>
      <t>5</t>
    </r>
    <r>
      <rPr>
        <sz val="12"/>
        <rFont val="宋体"/>
        <family val="0"/>
      </rPr>
      <t xml:space="preserve"> 二</t>
    </r>
  </si>
  <si>
    <t>陈骏</t>
  </si>
  <si>
    <r>
      <t>021-223320</t>
    </r>
    <r>
      <rPr>
        <sz val="12"/>
        <rFont val="宋体"/>
        <family val="0"/>
      </rPr>
      <t>43</t>
    </r>
  </si>
  <si>
    <t>021-22332061  021-22332403</t>
  </si>
  <si>
    <t>jchen4@ceair.com</t>
  </si>
  <si>
    <t>13 二</t>
  </si>
  <si>
    <t>11 三</t>
  </si>
  <si>
    <t>15 二</t>
  </si>
  <si>
    <t>19 二</t>
  </si>
  <si>
    <t>17 二</t>
  </si>
  <si>
    <t>11 二</t>
  </si>
  <si>
    <t>16 二</t>
  </si>
  <si>
    <t>杨梦妮</t>
  </si>
  <si>
    <r>
      <t>0</t>
    </r>
    <r>
      <rPr>
        <sz val="12"/>
        <rFont val="宋体"/>
        <family val="0"/>
      </rPr>
      <t>29-65656888</t>
    </r>
  </si>
  <si>
    <t>阎良考点</t>
  </si>
  <si>
    <t>陕西省西安市阎良区航空五路中小航空企业制造园A1座</t>
  </si>
  <si>
    <t>029-65656888</t>
  </si>
  <si>
    <t>029-63395111</t>
  </si>
  <si>
    <t>exam@g-aero.com.cn</t>
  </si>
  <si>
    <r>
      <t>银行汇款</t>
    </r>
    <r>
      <rPr>
        <sz val="10"/>
        <rFont val="宋体"/>
        <family val="0"/>
      </rPr>
      <t>，开户行：中国银行劳动南路支行，户名：陕西金宇航空科技有限公司，帐号：102040198329。注：汇款单上需注明考生本人的姓名、考试日期、报考模块数量，并将银行回单扫描或拍照后（不接受传真，扫描件或照片要清晰），用电子邮件发送到阎良考点邮箱exam@g-aero.com.cn。</t>
    </r>
  </si>
  <si>
    <t>顿雅筠</t>
  </si>
  <si>
    <t>027-83390295</t>
  </si>
  <si>
    <t>18 二</t>
  </si>
  <si>
    <t>姚文涛</t>
  </si>
  <si>
    <r>
      <t>029-887</t>
    </r>
    <r>
      <rPr>
        <sz val="12"/>
        <rFont val="宋体"/>
        <family val="0"/>
      </rPr>
      <t>97606</t>
    </r>
  </si>
  <si>
    <t>东方航空技术有限公司西北分公司培训中心</t>
  </si>
  <si>
    <t>姚文涛，唐仁安</t>
  </si>
  <si>
    <t>029-88797606</t>
  </si>
  <si>
    <t>xianzzkd@163.com</t>
  </si>
  <si>
    <t>23 二</t>
  </si>
  <si>
    <t>15 二</t>
  </si>
  <si>
    <t>12 二</t>
  </si>
  <si>
    <t>10 二</t>
  </si>
  <si>
    <t>18 二</t>
  </si>
  <si>
    <t>24 二</t>
  </si>
  <si>
    <t>22 二</t>
  </si>
  <si>
    <t>26 二</t>
  </si>
  <si>
    <t>23 二</t>
  </si>
  <si>
    <t>0451-87106509</t>
  </si>
  <si>
    <t>10 二</t>
  </si>
  <si>
    <t>4 二</t>
  </si>
  <si>
    <t>6 二</t>
  </si>
  <si>
    <t>025-52481601</t>
  </si>
  <si>
    <t>南京禄口国际机场东航江苏有限公司培训中心
（新培训大楼二楼）</t>
  </si>
  <si>
    <t>nanjingkaodian@163.com</t>
  </si>
  <si>
    <r>
      <t>银行汇款或转账：</t>
    </r>
    <r>
      <rPr>
        <sz val="10"/>
        <rFont val="宋体"/>
        <family val="0"/>
      </rPr>
      <t>开户行：中国银行南京盐仓桥支行；户名：蔡鹏飞；卡号：6217 8561 0006 5762 012。
1、考生报名后应及时交费，</t>
    </r>
    <r>
      <rPr>
        <b/>
        <sz val="10"/>
        <rFont val="宋体"/>
        <family val="0"/>
      </rPr>
      <t>汇款时请注明：“考生姓名”+执照考试费</t>
    </r>
    <r>
      <rPr>
        <sz val="10"/>
        <rFont val="宋体"/>
        <family val="0"/>
      </rPr>
      <t>；
2、汇款后及时将缴费凭据（</t>
    </r>
    <r>
      <rPr>
        <b/>
        <sz val="10"/>
        <rFont val="宋体"/>
        <family val="0"/>
      </rPr>
      <t>扫描件、截图或照片均可</t>
    </r>
    <r>
      <rPr>
        <sz val="10"/>
        <rFont val="宋体"/>
        <family val="0"/>
      </rPr>
      <t>）发送至本考点邮箱（</t>
    </r>
    <r>
      <rPr>
        <b/>
        <sz val="10"/>
        <rFont val="宋体"/>
        <family val="0"/>
      </rPr>
      <t>nanjingkaodian@163.com</t>
    </r>
    <r>
      <rPr>
        <sz val="10"/>
        <rFont val="宋体"/>
        <family val="0"/>
      </rPr>
      <t>）；
3、汇款后请电话至本考点进行交费确认。</t>
    </r>
  </si>
  <si>
    <t>朱樱</t>
  </si>
  <si>
    <r>
      <t>021-3469340</t>
    </r>
    <r>
      <rPr>
        <sz val="12"/>
        <rFont val="宋体"/>
        <family val="0"/>
      </rPr>
      <t>6</t>
    </r>
  </si>
  <si>
    <r>
      <t>9</t>
    </r>
    <r>
      <rPr>
        <sz val="12"/>
        <rFont val="宋体"/>
        <family val="0"/>
      </rPr>
      <t xml:space="preserve"> 二</t>
    </r>
  </si>
  <si>
    <r>
      <rPr>
        <sz val="12"/>
        <rFont val="宋体"/>
        <family val="0"/>
      </rPr>
      <t>20</t>
    </r>
    <r>
      <rPr>
        <sz val="12"/>
        <rFont val="宋体"/>
        <family val="0"/>
      </rPr>
      <t xml:space="preserve"> 二</t>
    </r>
  </si>
  <si>
    <r>
      <rPr>
        <sz val="12"/>
        <rFont val="宋体"/>
        <family val="0"/>
      </rPr>
      <t>24</t>
    </r>
    <r>
      <rPr>
        <sz val="12"/>
        <rFont val="宋体"/>
        <family val="0"/>
      </rPr>
      <t xml:space="preserve"> 二</t>
    </r>
  </si>
  <si>
    <r>
      <rPr>
        <sz val="12"/>
        <rFont val="宋体"/>
        <family val="0"/>
      </rPr>
      <t>22</t>
    </r>
    <r>
      <rPr>
        <sz val="12"/>
        <rFont val="宋体"/>
        <family val="0"/>
      </rPr>
      <t xml:space="preserve"> 二</t>
    </r>
  </si>
  <si>
    <r>
      <rPr>
        <sz val="12"/>
        <rFont val="宋体"/>
        <family val="0"/>
      </rPr>
      <t>12</t>
    </r>
    <r>
      <rPr>
        <sz val="12"/>
        <rFont val="宋体"/>
        <family val="0"/>
      </rPr>
      <t xml:space="preserve"> 二</t>
    </r>
  </si>
  <si>
    <r>
      <rPr>
        <sz val="12"/>
        <rFont val="宋体"/>
        <family val="0"/>
      </rPr>
      <t>10</t>
    </r>
    <r>
      <rPr>
        <sz val="12"/>
        <rFont val="宋体"/>
        <family val="0"/>
      </rPr>
      <t xml:space="preserve"> 二</t>
    </r>
  </si>
  <si>
    <r>
      <rPr>
        <sz val="12"/>
        <rFont val="宋体"/>
        <family val="0"/>
      </rPr>
      <t>18</t>
    </r>
    <r>
      <rPr>
        <sz val="12"/>
        <rFont val="宋体"/>
        <family val="0"/>
      </rPr>
      <t xml:space="preserve"> 二</t>
    </r>
  </si>
  <si>
    <r>
      <rPr>
        <sz val="12"/>
        <rFont val="宋体"/>
        <family val="0"/>
      </rPr>
      <t>23</t>
    </r>
    <r>
      <rPr>
        <sz val="12"/>
        <rFont val="宋体"/>
        <family val="0"/>
      </rPr>
      <t xml:space="preserve"> 二</t>
    </r>
  </si>
  <si>
    <r>
      <rPr>
        <sz val="12"/>
        <rFont val="宋体"/>
        <family val="0"/>
      </rPr>
      <t>13</t>
    </r>
    <r>
      <rPr>
        <sz val="12"/>
        <rFont val="宋体"/>
        <family val="0"/>
      </rPr>
      <t xml:space="preserve"> 二</t>
    </r>
  </si>
  <si>
    <r>
      <rPr>
        <sz val="12"/>
        <rFont val="宋体"/>
        <family val="0"/>
      </rPr>
      <t>11</t>
    </r>
    <r>
      <rPr>
        <sz val="12"/>
        <rFont val="宋体"/>
        <family val="0"/>
      </rPr>
      <t xml:space="preserve"> 二</t>
    </r>
  </si>
  <si>
    <t>高连香</t>
  </si>
  <si>
    <t>024-89728158</t>
  </si>
  <si>
    <r>
      <t>22</t>
    </r>
    <r>
      <rPr>
        <sz val="12"/>
        <rFont val="宋体"/>
        <family val="0"/>
      </rPr>
      <t xml:space="preserve"> 二</t>
    </r>
  </si>
  <si>
    <r>
      <t>23</t>
    </r>
    <r>
      <rPr>
        <sz val="12"/>
        <rFont val="宋体"/>
        <family val="0"/>
      </rPr>
      <t xml:space="preserve"> 二</t>
    </r>
  </si>
  <si>
    <t>田华</t>
  </si>
  <si>
    <t>28&amp;29</t>
  </si>
  <si>
    <t>29&amp;30</t>
  </si>
  <si>
    <t>7月31至8月1日1场48人</t>
  </si>
  <si>
    <r>
      <t>2</t>
    </r>
    <r>
      <rPr>
        <sz val="12"/>
        <rFont val="宋体"/>
        <family val="0"/>
      </rPr>
      <t>7 二</t>
    </r>
  </si>
  <si>
    <r>
      <t>1</t>
    </r>
    <r>
      <rPr>
        <sz val="12"/>
        <rFont val="宋体"/>
        <family val="0"/>
      </rPr>
      <t>7</t>
    </r>
    <r>
      <rPr>
        <sz val="12"/>
        <rFont val="宋体"/>
        <family val="0"/>
      </rPr>
      <t xml:space="preserve"> 二</t>
    </r>
  </si>
  <si>
    <r>
      <t>2</t>
    </r>
    <r>
      <rPr>
        <sz val="12"/>
        <rFont val="宋体"/>
        <family val="0"/>
      </rPr>
      <t>0</t>
    </r>
    <r>
      <rPr>
        <sz val="12"/>
        <rFont val="宋体"/>
        <family val="0"/>
      </rPr>
      <t xml:space="preserve"> 三</t>
    </r>
  </si>
  <si>
    <r>
      <t>2</t>
    </r>
    <r>
      <rPr>
        <sz val="12"/>
        <rFont val="宋体"/>
        <family val="0"/>
      </rPr>
      <t>6 三</t>
    </r>
  </si>
  <si>
    <t>020-86134553</t>
  </si>
  <si>
    <t>17 二</t>
  </si>
  <si>
    <t>2</t>
  </si>
  <si>
    <t>23 一</t>
  </si>
  <si>
    <t>22 一</t>
  </si>
  <si>
    <t>19 一</t>
  </si>
  <si>
    <t>姚怀洋</t>
  </si>
  <si>
    <t>0871-68191207</t>
  </si>
  <si>
    <t>15&amp;31</t>
  </si>
  <si>
    <t>15&amp;30</t>
  </si>
  <si>
    <t>27 二</t>
  </si>
  <si>
    <t>26 二</t>
  </si>
  <si>
    <t>24 二</t>
  </si>
  <si>
    <t>25 二</t>
  </si>
  <si>
    <t>29 二</t>
  </si>
  <si>
    <t>保慧</t>
  </si>
  <si>
    <t>南通考点</t>
  </si>
  <si>
    <t>江苏省南通市青年中路87号，江苏工程职业技术学院南通校区内，强毅楼 十楼</t>
  </si>
  <si>
    <r>
      <t>16</t>
    </r>
    <r>
      <rPr>
        <sz val="12"/>
        <rFont val="宋体"/>
        <family val="0"/>
      </rPr>
      <t xml:space="preserve"> 一</t>
    </r>
  </si>
  <si>
    <r>
      <t>11</t>
    </r>
    <r>
      <rPr>
        <sz val="12"/>
        <rFont val="宋体"/>
        <family val="0"/>
      </rPr>
      <t xml:space="preserve"> 一</t>
    </r>
  </si>
  <si>
    <r>
      <t>10</t>
    </r>
    <r>
      <rPr>
        <sz val="12"/>
        <rFont val="宋体"/>
        <family val="0"/>
      </rPr>
      <t xml:space="preserve"> 二</t>
    </r>
  </si>
  <si>
    <t xml:space="preserve">4 二 </t>
  </si>
  <si>
    <r>
      <t>15</t>
    </r>
    <r>
      <rPr>
        <sz val="12"/>
        <rFont val="宋体"/>
        <family val="0"/>
      </rPr>
      <t xml:space="preserve"> 一</t>
    </r>
  </si>
  <si>
    <r>
      <t xml:space="preserve">10 </t>
    </r>
    <r>
      <rPr>
        <sz val="12"/>
        <rFont val="宋体"/>
        <family val="0"/>
      </rPr>
      <t>一</t>
    </r>
  </si>
  <si>
    <r>
      <t>17</t>
    </r>
    <r>
      <rPr>
        <sz val="12"/>
        <rFont val="宋体"/>
        <family val="0"/>
      </rPr>
      <t xml:space="preserve"> 二</t>
    </r>
  </si>
  <si>
    <r>
      <t>12</t>
    </r>
    <r>
      <rPr>
        <sz val="12"/>
        <rFont val="宋体"/>
        <family val="0"/>
      </rPr>
      <t xml:space="preserve"> 二</t>
    </r>
  </si>
  <si>
    <r>
      <t>16</t>
    </r>
    <r>
      <rPr>
        <sz val="12"/>
        <rFont val="宋体"/>
        <family val="0"/>
      </rPr>
      <t xml:space="preserve"> 二</t>
    </r>
  </si>
  <si>
    <r>
      <t>11</t>
    </r>
    <r>
      <rPr>
        <sz val="12"/>
        <rFont val="宋体"/>
        <family val="0"/>
      </rPr>
      <t xml:space="preserve"> 二</t>
    </r>
  </si>
  <si>
    <t>12(MEC)</t>
  </si>
  <si>
    <t>12(LGR)</t>
  </si>
  <si>
    <t>12(PWT)</t>
  </si>
  <si>
    <t>厦门太古考点</t>
  </si>
  <si>
    <r>
      <t>9</t>
    </r>
    <r>
      <rPr>
        <sz val="12"/>
        <rFont val="宋体"/>
        <family val="0"/>
      </rPr>
      <t xml:space="preserve"> </t>
    </r>
    <r>
      <rPr>
        <sz val="12"/>
        <rFont val="宋体"/>
        <family val="0"/>
      </rPr>
      <t>二</t>
    </r>
  </si>
  <si>
    <r>
      <rPr>
        <sz val="12"/>
        <rFont val="宋体"/>
        <family val="0"/>
      </rPr>
      <t>6</t>
    </r>
    <r>
      <rPr>
        <sz val="12"/>
        <rFont val="宋体"/>
        <family val="0"/>
      </rPr>
      <t xml:space="preserve"> 二</t>
    </r>
  </si>
  <si>
    <r>
      <t>1</t>
    </r>
    <r>
      <rPr>
        <sz val="12"/>
        <rFont val="宋体"/>
        <family val="0"/>
      </rPr>
      <t>0</t>
    </r>
    <r>
      <rPr>
        <sz val="12"/>
        <rFont val="宋体"/>
        <family val="0"/>
      </rPr>
      <t xml:space="preserve"> 二</t>
    </r>
  </si>
  <si>
    <t>8 二</t>
  </si>
  <si>
    <t>5 二</t>
  </si>
  <si>
    <t>3 二</t>
  </si>
  <si>
    <t>4 二</t>
  </si>
  <si>
    <r>
      <rPr>
        <sz val="12"/>
        <rFont val="宋体"/>
        <family val="0"/>
      </rPr>
      <t>9</t>
    </r>
    <r>
      <rPr>
        <sz val="12"/>
        <rFont val="宋体"/>
        <family val="0"/>
      </rPr>
      <t xml:space="preserve"> 二</t>
    </r>
  </si>
  <si>
    <t>6 二</t>
  </si>
  <si>
    <t>何建</t>
  </si>
  <si>
    <t>0838-5183784</t>
  </si>
  <si>
    <t>28-29</t>
  </si>
  <si>
    <t>27-28</t>
  </si>
  <si>
    <t>曾丽慧</t>
  </si>
  <si>
    <t>0755-27771999-61642</t>
  </si>
  <si>
    <r>
      <t>9</t>
    </r>
    <r>
      <rPr>
        <sz val="12"/>
        <rFont val="宋体"/>
        <family val="0"/>
      </rPr>
      <t xml:space="preserve"> 二</t>
    </r>
  </si>
  <si>
    <t>16 二</t>
  </si>
  <si>
    <t>16 二</t>
  </si>
  <si>
    <t>20 二</t>
  </si>
  <si>
    <t>24 二</t>
  </si>
  <si>
    <t>22 二</t>
  </si>
  <si>
    <t>26 二</t>
  </si>
  <si>
    <t>18 二</t>
  </si>
  <si>
    <t>23 二</t>
  </si>
  <si>
    <t>28 三</t>
  </si>
  <si>
    <t>25 三</t>
  </si>
  <si>
    <r>
      <t>17</t>
    </r>
    <r>
      <rPr>
        <sz val="12"/>
        <rFont val="宋体"/>
        <family val="0"/>
      </rPr>
      <t xml:space="preserve"> </t>
    </r>
    <r>
      <rPr>
        <sz val="12"/>
        <rFont val="宋体"/>
        <family val="0"/>
      </rPr>
      <t>二</t>
    </r>
  </si>
  <si>
    <t>21 一</t>
  </si>
  <si>
    <t>29 二</t>
  </si>
  <si>
    <t>26 二</t>
  </si>
  <si>
    <t>10 三</t>
  </si>
  <si>
    <t>7 三</t>
  </si>
  <si>
    <r>
      <t>10</t>
    </r>
    <r>
      <rPr>
        <sz val="12"/>
        <rFont val="宋体"/>
        <family val="0"/>
      </rPr>
      <t xml:space="preserve"> </t>
    </r>
    <r>
      <rPr>
        <sz val="12"/>
        <rFont val="宋体"/>
        <family val="0"/>
      </rPr>
      <t>一</t>
    </r>
  </si>
  <si>
    <r>
      <t>10</t>
    </r>
    <r>
      <rPr>
        <sz val="12"/>
        <rFont val="宋体"/>
        <family val="0"/>
      </rPr>
      <t xml:space="preserve"> 二</t>
    </r>
  </si>
  <si>
    <r>
      <t>11</t>
    </r>
    <r>
      <rPr>
        <sz val="12"/>
        <rFont val="宋体"/>
        <family val="0"/>
      </rPr>
      <t xml:space="preserve"> 二</t>
    </r>
  </si>
  <si>
    <r>
      <t>9</t>
    </r>
    <r>
      <rPr>
        <sz val="12"/>
        <rFont val="宋体"/>
        <family val="0"/>
      </rPr>
      <t xml:space="preserve"> 二</t>
    </r>
  </si>
  <si>
    <r>
      <t>13</t>
    </r>
    <r>
      <rPr>
        <sz val="12"/>
        <rFont val="宋体"/>
        <family val="0"/>
      </rPr>
      <t xml:space="preserve"> 二</t>
    </r>
  </si>
  <si>
    <t>赵丹</t>
  </si>
  <si>
    <t>0451-87106509</t>
  </si>
  <si>
    <t>13 二</t>
  </si>
  <si>
    <t>24 二</t>
  </si>
  <si>
    <r>
      <t>20</t>
    </r>
    <r>
      <rPr>
        <sz val="12"/>
        <rFont val="宋体"/>
        <family val="0"/>
      </rPr>
      <t xml:space="preserve"> 二</t>
    </r>
  </si>
  <si>
    <r>
      <t>24</t>
    </r>
    <r>
      <rPr>
        <sz val="12"/>
        <rFont val="宋体"/>
        <family val="0"/>
      </rPr>
      <t xml:space="preserve"> 二</t>
    </r>
  </si>
  <si>
    <r>
      <t>22</t>
    </r>
    <r>
      <rPr>
        <sz val="12"/>
        <rFont val="宋体"/>
        <family val="0"/>
      </rPr>
      <t xml:space="preserve"> 二</t>
    </r>
  </si>
  <si>
    <r>
      <t>26</t>
    </r>
    <r>
      <rPr>
        <sz val="12"/>
        <rFont val="宋体"/>
        <family val="0"/>
      </rPr>
      <t xml:space="preserve"> 二</t>
    </r>
  </si>
  <si>
    <r>
      <t>25</t>
    </r>
    <r>
      <rPr>
        <sz val="12"/>
        <rFont val="宋体"/>
        <family val="0"/>
      </rPr>
      <t xml:space="preserve"> 二</t>
    </r>
  </si>
  <si>
    <r>
      <t>23</t>
    </r>
    <r>
      <rPr>
        <sz val="12"/>
        <rFont val="宋体"/>
        <family val="0"/>
      </rPr>
      <t xml:space="preserve"> 二</t>
    </r>
  </si>
  <si>
    <r>
      <t>18</t>
    </r>
    <r>
      <rPr>
        <sz val="12"/>
        <rFont val="宋体"/>
        <family val="0"/>
      </rPr>
      <t xml:space="preserve"> 二</t>
    </r>
  </si>
  <si>
    <r>
      <t>20</t>
    </r>
    <r>
      <rPr>
        <sz val="12"/>
        <rFont val="宋体"/>
        <family val="0"/>
      </rPr>
      <t xml:space="preserve"> </t>
    </r>
    <r>
      <rPr>
        <sz val="12"/>
        <rFont val="宋体"/>
        <family val="0"/>
      </rPr>
      <t>二</t>
    </r>
  </si>
  <si>
    <t>22 二</t>
  </si>
  <si>
    <r>
      <t>20</t>
    </r>
    <r>
      <rPr>
        <sz val="12"/>
        <rFont val="宋体"/>
        <family val="0"/>
      </rPr>
      <t xml:space="preserve"> 二</t>
    </r>
  </si>
  <si>
    <r>
      <t>23</t>
    </r>
    <r>
      <rPr>
        <sz val="12"/>
        <rFont val="宋体"/>
        <family val="0"/>
      </rPr>
      <t xml:space="preserve"> </t>
    </r>
    <r>
      <rPr>
        <sz val="12"/>
        <rFont val="宋体"/>
        <family val="0"/>
      </rPr>
      <t>二</t>
    </r>
  </si>
  <si>
    <r>
      <t>1</t>
    </r>
    <r>
      <rPr>
        <sz val="12"/>
        <rFont val="宋体"/>
        <family val="0"/>
      </rPr>
      <t>7 二</t>
    </r>
  </si>
  <si>
    <r>
      <t xml:space="preserve">18 </t>
    </r>
    <r>
      <rPr>
        <sz val="12"/>
        <rFont val="宋体"/>
        <family val="0"/>
      </rPr>
      <t>二</t>
    </r>
  </si>
  <si>
    <t>0513-81050106/80783084</t>
  </si>
  <si>
    <t>022-24092606</t>
  </si>
  <si>
    <t>名额（单次考试计划）</t>
  </si>
  <si>
    <t>3 二</t>
  </si>
  <si>
    <t>16 二</t>
  </si>
  <si>
    <t>27 二</t>
  </si>
  <si>
    <r>
      <t>2</t>
    </r>
    <r>
      <rPr>
        <sz val="12"/>
        <rFont val="宋体"/>
        <family val="0"/>
      </rPr>
      <t>5 二</t>
    </r>
  </si>
  <si>
    <t>全年考试计划数量：</t>
  </si>
  <si>
    <t>每月考试计划数量：</t>
  </si>
  <si>
    <t>考试名额共计：</t>
  </si>
  <si>
    <t>每月考试计划数量：</t>
  </si>
  <si>
    <t>考试名额共计：</t>
  </si>
  <si>
    <t>16 二</t>
  </si>
  <si>
    <t xml:space="preserve"> </t>
  </si>
  <si>
    <t>沈阳考点</t>
  </si>
  <si>
    <t>沈阳桃仙机场南航沈阳维修基地</t>
  </si>
  <si>
    <t>张蓉</t>
  </si>
  <si>
    <t>024-89398649</t>
  </si>
  <si>
    <t>zhangrong@csair.com</t>
  </si>
  <si>
    <t>广州市花都区广州白云国际机场北工作区横十一路，广州民航学院南门B1栋。</t>
  </si>
  <si>
    <t>020-86131748，13825072887</t>
  </si>
  <si>
    <t>020-86131748，86133021</t>
  </si>
  <si>
    <t>gzkaodian@126.com</t>
  </si>
  <si>
    <t>国航成都维修基地</t>
  </si>
  <si>
    <t>考试安排，田华；缴费，张涛</t>
  </si>
  <si>
    <t>考试安排，028-85721019；缴费，028-85721244。</t>
  </si>
  <si>
    <r>
      <rPr>
        <b/>
        <sz val="10"/>
        <rFont val="宋体"/>
        <family val="0"/>
      </rPr>
      <t>1、现场现金收费</t>
    </r>
    <r>
      <rPr>
        <sz val="10"/>
        <rFont val="宋体"/>
        <family val="0"/>
      </rPr>
      <t xml:space="preserve">：北京飞机维修工程有限公司成都分公司财务部。
</t>
    </r>
    <r>
      <rPr>
        <b/>
        <sz val="10"/>
        <rFont val="宋体"/>
        <family val="0"/>
      </rPr>
      <t>2、银行汇款：只接收银行柜台汇款，不接收支付宝及网银转账。</t>
    </r>
    <r>
      <rPr>
        <sz val="10"/>
        <rFont val="宋体"/>
        <family val="0"/>
      </rPr>
      <t>开户名：北京飞机维修工程有限公司成都分公司，开户行：中国银行股份有限公司双流安福街支行，账号：117185012444，汇款时请注明：</t>
    </r>
    <r>
      <rPr>
        <b/>
        <sz val="10"/>
        <rFont val="宋体"/>
        <family val="0"/>
      </rPr>
      <t>成都考点基础执照考试及考生姓名，联系电话</t>
    </r>
    <r>
      <rPr>
        <sz val="10"/>
        <rFont val="宋体"/>
        <family val="0"/>
      </rPr>
      <t xml:space="preserve">。汇完款后请于当日或第二日将银行回执单拍照后（不接受传真，且照片必须清晰），用电子邮件发送至1530247344@qq.com，如果不按要求执行者后果自负。（口试80元/人；笔试70元/模块）
</t>
    </r>
    <r>
      <rPr>
        <b/>
        <sz val="10"/>
        <rFont val="宋体"/>
        <family val="0"/>
      </rPr>
      <t>3、“详细信息”请参考成都考点介绍。</t>
    </r>
  </si>
  <si>
    <t>中国民航飞行学院航空工程学院</t>
  </si>
  <si>
    <t>卢奇</t>
  </si>
  <si>
    <t>0838-5183784</t>
  </si>
  <si>
    <t>14494783@qq.com</t>
  </si>
  <si>
    <r>
      <t>只接收现场现金交费</t>
    </r>
    <r>
      <rPr>
        <sz val="10"/>
        <rFont val="宋体"/>
        <family val="0"/>
      </rPr>
      <t>，只接受现场现金交费。交费时间请查看考试计划中“详细信息”。现场交费地址：中国民航飞行学院航空维修培训考试中心101室（西区74栋，原子弟校）</t>
    </r>
  </si>
  <si>
    <t>厦门湖里区光电二路2号厦门太古培训中心</t>
  </si>
  <si>
    <t>王灵</t>
  </si>
  <si>
    <t>0592-5737385</t>
  </si>
  <si>
    <t>0592-5737135</t>
  </si>
  <si>
    <t>LTTWANGLING@HEACO.COM</t>
  </si>
  <si>
    <r>
      <t>银行转账或汇款，不接受现场交费</t>
    </r>
    <r>
      <rPr>
        <sz val="10"/>
        <rFont val="宋体"/>
        <family val="0"/>
      </rPr>
      <t>，开户行：中国工商银行厦门市江头支行；户名：厦门太古飞机工程有限公司；账号：4100022919200027908。</t>
    </r>
  </si>
  <si>
    <t>哈尔滨龙海考点</t>
  </si>
  <si>
    <t>哈尔滨市香坊区安通二道街1号</t>
  </si>
  <si>
    <t>赵丹</t>
  </si>
  <si>
    <t>0451-87106505</t>
  </si>
  <si>
    <t>longhaihk@163.com</t>
  </si>
  <si>
    <r>
      <t>1、</t>
    </r>
    <r>
      <rPr>
        <b/>
        <sz val="10"/>
        <rFont val="宋体"/>
        <family val="0"/>
      </rPr>
      <t>银行转账或汇款</t>
    </r>
    <r>
      <rPr>
        <sz val="10"/>
        <rFont val="宋体"/>
        <family val="0"/>
      </rPr>
      <t>，汇款后请将汇款回执单扫描或拍照后发至longhaihk@163.com信箱；2、请标明考生姓名、身份证号、报考模块及汇款数额。3、不按期交费一律不予安排考场。开户行：建设银行哈尔滨平房支行；户名：刘学军；账号：1142 4199 8013 0335 612。</t>
    </r>
  </si>
  <si>
    <t>上海民航职业技术学院考点</t>
  </si>
  <si>
    <t>上海市徐汇区龙华西路1号上海民航职业技术学院</t>
  </si>
  <si>
    <t>021-54101647</t>
  </si>
  <si>
    <t>superzzy@sina.com</t>
  </si>
  <si>
    <r>
      <t>只接受现场交费（可刷卡）</t>
    </r>
    <r>
      <rPr>
        <sz val="10"/>
        <rFont val="宋体"/>
        <family val="0"/>
      </rPr>
      <t>，交费地址：上海市徐汇区龙华西路1号上海民航职业技术学院综合楼11楼1105室。（请考生务必在规定时间内进行缴费，逾期不予以受理，后果考生自负。）</t>
    </r>
  </si>
  <si>
    <t>广州白云国际机场北区横十路广州飞机维修工程有限公司二期机库五楼培训中心</t>
  </si>
  <si>
    <t>周玲玲</t>
  </si>
  <si>
    <t>020-86120942</t>
  </si>
  <si>
    <t>020-86138254</t>
  </si>
  <si>
    <t>zzpx@gameco.com.cn</t>
  </si>
  <si>
    <r>
      <t>现场交费，</t>
    </r>
    <r>
      <rPr>
        <sz val="10"/>
        <rFont val="宋体"/>
        <family val="0"/>
      </rPr>
      <t>地址：广州白云国际机场北区横十路广州飞机维修工程有限公司二期机库五楼培训中心。请考生本人在规定的交费时间内到广州GAMECO考点交费并确认考试科目，以便安排考场（如有特殊要求，请与联系人协调），否则引起的安排安排问题由考生自负。</t>
    </r>
  </si>
  <si>
    <t>沈航考点（沈阳航空航天大学）</t>
  </si>
  <si>
    <t>沈阳市沈北新区道义南大街37号沈阳航空航天大学</t>
  </si>
  <si>
    <t>高连香</t>
  </si>
  <si>
    <t>024-89728158</t>
  </si>
  <si>
    <t>shenhangkaodian@163.com</t>
  </si>
  <si>
    <r>
      <t>1、</t>
    </r>
    <r>
      <rPr>
        <b/>
        <sz val="10"/>
        <rFont val="宋体"/>
        <family val="0"/>
      </rPr>
      <t>银行汇款或转账。</t>
    </r>
    <r>
      <rPr>
        <sz val="10"/>
        <rFont val="宋体"/>
        <family val="0"/>
      </rPr>
      <t>开户行：招商银行沈阳沈北支行；开户名：王钰玮；账号：6225 8812 4948 7355。</t>
    </r>
    <r>
      <rPr>
        <b/>
        <sz val="10"/>
        <rFont val="宋体"/>
        <family val="0"/>
      </rPr>
      <t>请将考生姓名作为备注。</t>
    </r>
    <r>
      <rPr>
        <sz val="10"/>
        <rFont val="宋体"/>
        <family val="0"/>
      </rPr>
      <t xml:space="preserve">
2、汇款或转账后请将缴费凭证发到邮箱shenhangkaodian@163.com并电话确认缴费，邮件中标明考生姓名、身份证号码、报考科目、汇款钱数和考场要求。</t>
    </r>
  </si>
  <si>
    <t>山东济南市 济南遥墙机场
山东太古培训中心</t>
  </si>
  <si>
    <t>staexam@staeco.com</t>
  </si>
  <si>
    <r>
      <t>1、</t>
    </r>
    <r>
      <rPr>
        <b/>
        <sz val="10"/>
        <rFont val="宋体"/>
        <family val="0"/>
      </rPr>
      <t>只能银行汇款</t>
    </r>
    <r>
      <rPr>
        <sz val="10"/>
        <rFont val="宋体"/>
        <family val="0"/>
      </rPr>
      <t xml:space="preserve">，开户名：山东太古飞机工程有限公司，开户行名称：中国银行济南市历城支行，账号：224715170792。
2、汇款后请将汇款回执单扫描后发到邮箱，并请标明报名者姓名、身份证号码、工作单位、报考科目、汇款钱数。
</t>
    </r>
    <r>
      <rPr>
        <b/>
        <sz val="10"/>
        <rFont val="宋体"/>
        <family val="0"/>
      </rPr>
      <t>3、济南考点不接受现场缴费。</t>
    </r>
  </si>
  <si>
    <t>武汉考点</t>
  </si>
  <si>
    <t>武汉市东西湖区金山大道146号，凌云科技集团有限责任公司院内</t>
  </si>
  <si>
    <t>顿雅筠（考务咨询），高新红（缴费咨询）</t>
  </si>
  <si>
    <t>027-83390295（考务咨询），027-83370038（缴费咨询）</t>
  </si>
  <si>
    <t>027-68832014</t>
  </si>
  <si>
    <t>lingyunpeixun@163.com</t>
  </si>
  <si>
    <r>
      <t>1、</t>
    </r>
    <r>
      <rPr>
        <b/>
        <sz val="10"/>
        <rFont val="宋体"/>
        <family val="0"/>
      </rPr>
      <t>现场交费</t>
    </r>
    <r>
      <rPr>
        <sz val="10"/>
        <rFont val="宋体"/>
        <family val="0"/>
      </rPr>
      <t>，地址武汉市东西湖区金山大道146号，武汉凌云航空维修培训中心业务发展科；
2、</t>
    </r>
    <r>
      <rPr>
        <b/>
        <sz val="10"/>
        <rFont val="宋体"/>
        <family val="0"/>
      </rPr>
      <t>银行汇款</t>
    </r>
    <r>
      <rPr>
        <sz val="10"/>
        <rFont val="宋体"/>
        <family val="0"/>
      </rPr>
      <t>，开户行：中国农业银行武汉市硚口支行营业室（834718），户名：凌云科技集团有限责任公司，帐号：1701 6201 0400 0107 1，汇款单上请注明考生本人的姓名，并将银行回单扫描或拍照后（不接受传真，扫描件或照片要清晰），用电子邮件发送到武汉考点邮箱（收费联系人高新红，lingyunpeixun@163.com）。</t>
    </r>
  </si>
  <si>
    <t>湖南省长沙市田心桥长沙航空职业技术学院（跳马校区）航空维修实训中心</t>
  </si>
  <si>
    <t>夏燕清（考务咨询、缴费咨询）</t>
  </si>
  <si>
    <t>0731-85473631或0731-85473728</t>
  </si>
  <si>
    <t>0731-85473728</t>
  </si>
  <si>
    <t>444083819@qq.com</t>
  </si>
  <si>
    <r>
      <t>注意事项：考生通过mp.caac.gov.cn报名，报考状态显示</t>
    </r>
    <r>
      <rPr>
        <b/>
        <sz val="10"/>
        <rFont val="宋体"/>
        <family val="0"/>
      </rPr>
      <t>“报名成功”</t>
    </r>
    <r>
      <rPr>
        <sz val="10"/>
        <rFont val="宋体"/>
        <family val="0"/>
      </rPr>
      <t>后，可以与所报考点联系交费。
请在考点规定的时间内交费，逾期将不再受理，其后果自负。</t>
    </r>
  </si>
  <si>
    <t>liushuyuan@ameco.com.cn</t>
  </si>
  <si>
    <t>深圳航空公司深航南区维修训练中心大楼</t>
  </si>
  <si>
    <t>曾丽慧</t>
  </si>
  <si>
    <t>0755-23161642</t>
  </si>
  <si>
    <t>0755-27777595</t>
  </si>
  <si>
    <t>sza_exam@shenzhenair.com</t>
  </si>
  <si>
    <r>
      <t>现场交费</t>
    </r>
    <r>
      <rPr>
        <sz val="10"/>
        <rFont val="宋体"/>
        <family val="0"/>
      </rPr>
      <t>，交费地址：深圳航空公司深航南区维修训练中心大楼（216室）</t>
    </r>
  </si>
  <si>
    <r>
      <t>银行汇款或转账，</t>
    </r>
    <r>
      <rPr>
        <sz val="10"/>
        <rFont val="宋体"/>
        <family val="0"/>
      </rPr>
      <t>开户名：唐仁安，账号：6222620810015367192，开户行：交通银行西安市大寨路支行。</t>
    </r>
    <r>
      <rPr>
        <b/>
        <sz val="10"/>
        <rFont val="宋体"/>
        <family val="0"/>
      </rPr>
      <t xml:space="preserve">
注意事项：
</t>
    </r>
    <r>
      <rPr>
        <sz val="10"/>
        <rFont val="宋体"/>
        <family val="0"/>
      </rPr>
      <t>1、汇款后请务必与考点邮件联系确认，西安考点邮箱xianzzkd@163.com，发邮件确认考试时，请标明考生姓名、身份证号码、报考模块、汇款数额，以及汇款后的汇款回执单的电子版作为附件一起发送。
2、转账汇款及发邮件考试确认截止日期为考试首日前十天。例如5月23日为考试首日，那么考试确认截止日期为5月13日（不含）。
3、考点收到考生确认考试的邮件、安排考场后，会给考生回复。
4、若考点在确认期内未收到考生确认考试的邮件，一律不予安排考场，衍生后果由考生自负。
5、考生若汇款且与考点邮件确认考试后，在考试确认截止日期前未收到考点回复邮件，可电话与考点联系，联系电话：029-88797606。6、考点地址：西安咸阳国际机场东方航空技术有限公司西北分公司培训中心。</t>
    </r>
  </si>
  <si>
    <t>北京考点</t>
  </si>
  <si>
    <t>王洪涛</t>
  </si>
  <si>
    <t>0931-4864503</t>
  </si>
  <si>
    <t>厦航考点</t>
  </si>
  <si>
    <t>0592-5723190</t>
  </si>
  <si>
    <t>昆明市西山区团结乡明朗水库旁明朗晓明村</t>
  </si>
  <si>
    <t>姚怀洋</t>
  </si>
  <si>
    <t>0871-68191207</t>
  </si>
  <si>
    <t>0871-63125762</t>
  </si>
  <si>
    <t>250983708@qq.com</t>
  </si>
  <si>
    <r>
      <t>银行转账或汇款，不接受考试现场交费</t>
    </r>
    <r>
      <rPr>
        <sz val="10"/>
        <rFont val="宋体"/>
        <family val="0"/>
      </rPr>
      <t>，开户行：建行昆明西山支行；户名：昆明询知民用航空器维修培训有限公司；账号：53001616336051002108。</t>
    </r>
    <r>
      <rPr>
        <b/>
        <sz val="10"/>
        <rFont val="宋体"/>
        <family val="0"/>
      </rPr>
      <t>交完费用考生请将银行回执传真至087163125762，不接收邮件！然后打电话确认！</t>
    </r>
  </si>
  <si>
    <t>新疆管理局（乌鲁木齐）考点</t>
  </si>
  <si>
    <t>新疆乌鲁木齐市迎宾路46号民航新疆管理局适航处</t>
  </si>
  <si>
    <t>戚超</t>
  </si>
  <si>
    <t>0991-3801608</t>
  </si>
  <si>
    <t>qichao_xj@caac.gov.cn</t>
  </si>
  <si>
    <r>
      <t>只接受现场交费。</t>
    </r>
    <r>
      <rPr>
        <sz val="10"/>
        <rFont val="宋体"/>
        <family val="0"/>
      </rPr>
      <t>交费地点：民航新疆管理局适航处（306室）交费。
本考点不接受其它任何交付方式。</t>
    </r>
  </si>
  <si>
    <t>0898-65756835</t>
  </si>
  <si>
    <t>保慧</t>
  </si>
  <si>
    <t>503558072@qq.com</t>
  </si>
  <si>
    <r>
      <t>2</t>
    </r>
    <r>
      <rPr>
        <sz val="12"/>
        <rFont val="宋体"/>
        <family val="0"/>
      </rPr>
      <t>3</t>
    </r>
    <r>
      <rPr>
        <sz val="12"/>
        <rFont val="宋体"/>
        <family val="0"/>
      </rPr>
      <t xml:space="preserve"> 二</t>
    </r>
  </si>
  <si>
    <r>
      <t>1</t>
    </r>
    <r>
      <rPr>
        <sz val="12"/>
        <rFont val="宋体"/>
        <family val="0"/>
      </rPr>
      <t>7 一</t>
    </r>
  </si>
  <si>
    <r>
      <t>201</t>
    </r>
    <r>
      <rPr>
        <b/>
        <sz val="20"/>
        <rFont val="宋体"/>
        <family val="0"/>
      </rPr>
      <t>8</t>
    </r>
    <r>
      <rPr>
        <b/>
        <sz val="20"/>
        <rFont val="宋体"/>
        <family val="0"/>
      </rPr>
      <t>年民用航空器维修人员执照考试技能考试计划</t>
    </r>
  </si>
  <si>
    <t>朱樱（考务咨询），金春萍（缴费咨询）</t>
  </si>
  <si>
    <t>021-34693406（考务咨询），021-34693229（缴费咨询）</t>
  </si>
  <si>
    <t>刘朝晖</t>
  </si>
  <si>
    <r>
      <t>1、</t>
    </r>
    <r>
      <rPr>
        <b/>
        <sz val="10"/>
        <rFont val="宋体"/>
        <family val="0"/>
      </rPr>
      <t>现场缴费</t>
    </r>
    <r>
      <rPr>
        <sz val="10"/>
        <rFont val="宋体"/>
        <family val="0"/>
      </rPr>
      <t>，地址：长沙市雨花区跳马镇田心桥长沙航空职业技术学院航空维修实训中心204室；2、</t>
    </r>
    <r>
      <rPr>
        <b/>
        <sz val="10"/>
        <rFont val="宋体"/>
        <family val="0"/>
      </rPr>
      <t>银行汇款缴费</t>
    </r>
    <r>
      <rPr>
        <sz val="10"/>
        <rFont val="宋体"/>
        <family val="0"/>
      </rPr>
      <t>（可手机网银或银行柜台汇款，不可支付宝和ATM汇款），开户行：中国农业银行长沙县支行暮云分理处；户名：长沙航空职业技术学院；帐号：18 0318 0104 0000 220；汇款单上请注明考生本人的姓名，并将银行回单扫描或拍照后（不接受传真，扫描件或照片要清晰），用电子邮件发送到长沙考点邮箱（考务咨询，2105390667@qq.com）。</t>
    </r>
  </si>
  <si>
    <t>5 二</t>
  </si>
  <si>
    <t>18二</t>
  </si>
  <si>
    <t>邮局汇款或银行汇款。账户开户名均为王洪涛。 
账号一：6221885810019436664 邮政储蓄卡，开户行：中国邮政储蓄银行花都支行；
账号二：44070300460058950农行存折号，开户行：农行广州白云支行；</t>
  </si>
  <si>
    <t xml:space="preserve">1.本考点接受银行汇款(网银、手机银行)和现场缴费两种缴费方式。 
2.考生务必在申请状态为审核通过且报名状态为成功后缴费，现场和银行汇款(网银、手机银行)。 
（1）现场缴费信息：上午9点至11点，下午2点至4点。
缴费地点：南通市崇川区青年中路87号，江苏工程职业技术学院内崇謇楼8楼
联系人：沈菁 , 电话：0513-81050081 。 
（2）银行汇款、网银或手机银行转账： 
开户行：农行青年东路支行， 户名： 南通航空培训中心有限公司， 账号： 10708501040005888。
 联系人：沈菁, 电话：0513-81050081 。工作时间：（周一至周五）上午9:00—11:00、下午14:00—16:00。 
汇款时只限于本人汇款（其他人汇款无效），请在汇款单的备注或用途上注明“考生姓名”以及“执照考试费”字样。（笔试70元/模块，口试80元/模块）。 
4.考点考务联系人：保慧， 电话：0513-81050106, 0513-80783084。 
</t>
  </si>
  <si>
    <t>0513-81050106</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</si>
</sst>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是&quot;;&quot;是&quot;;&quot;否&quot;"/>
    <numFmt numFmtId="177" formatCode="&quot;真&quot;;&quot;真&quot;;&quot;假&quot;"/>
    <numFmt numFmtId="178" formatCode="&quot;开&quot;;&quot;开&quot;;&quot;关&quot;"/>
    <numFmt numFmtId="179" formatCode="[DBNum1][$-804]yyyy&quot;年&quot;m&quot;月&quot;d&quot;日&quot;"/>
    <numFmt numFmtId="180" formatCode="&quot;Yes&quot;;&quot;Yes&quot;;&quot;No&quot;"/>
    <numFmt numFmtId="181" formatCode="&quot;True&quot;;&quot;True&quot;;&quot;False&quot;"/>
    <numFmt numFmtId="182" formatCode="&quot;On&quot;;&quot;On&quot;;&quot;Off&quot;"/>
    <numFmt numFmtId="183" formatCode="[$€-2]\ #,##0.00_);[Red]\([$€-2]\ #,##0.00\)"/>
  </numFmts>
  <fonts count="52">
    <font>
      <sz val="12"/>
      <name val="宋体"/>
      <family val="0"/>
    </font>
    <font>
      <sz val="9"/>
      <name val="宋体"/>
      <family val="0"/>
    </font>
    <font>
      <b/>
      <sz val="20"/>
      <name val="Times New Roman"/>
      <family val="1"/>
    </font>
    <font>
      <b/>
      <sz val="20"/>
      <name val="宋体"/>
      <family val="0"/>
    </font>
    <font>
      <u val="single"/>
      <sz val="12"/>
      <color indexed="12"/>
      <name val="宋体"/>
      <family val="0"/>
    </font>
    <font>
      <u val="single"/>
      <sz val="12"/>
      <color indexed="20"/>
      <name val="宋体"/>
      <family val="0"/>
    </font>
    <font>
      <sz val="11"/>
      <name val="宋体"/>
      <family val="0"/>
    </font>
    <font>
      <sz val="12"/>
      <color indexed="12"/>
      <name val="宋体"/>
      <family val="0"/>
    </font>
    <font>
      <sz val="12"/>
      <color indexed="8"/>
      <name val="宋体"/>
      <family val="0"/>
    </font>
    <font>
      <b/>
      <sz val="24"/>
      <name val="宋体"/>
      <family val="0"/>
    </font>
    <font>
      <sz val="10"/>
      <name val="宋体"/>
      <family val="0"/>
    </font>
    <font>
      <b/>
      <sz val="10"/>
      <name val="宋体"/>
      <family val="0"/>
    </font>
    <font>
      <b/>
      <sz val="10"/>
      <color indexed="12"/>
      <name val="宋体"/>
      <family val="0"/>
    </font>
    <font>
      <b/>
      <sz val="12"/>
      <name val="宋体"/>
      <family val="0"/>
    </font>
    <font>
      <sz val="11"/>
      <color indexed="8"/>
      <name val="宋体"/>
      <family val="0"/>
    </font>
    <font>
      <u val="single"/>
      <sz val="10"/>
      <color indexed="12"/>
      <name val="宋体"/>
      <family val="0"/>
    </font>
    <font>
      <sz val="10"/>
      <name val="Times New Roman"/>
      <family val="1"/>
    </font>
    <font>
      <u val="single"/>
      <sz val="11"/>
      <color indexed="12"/>
      <name val="宋体"/>
      <family val="0"/>
    </font>
    <font>
      <sz val="12"/>
      <color indexed="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宋体"/>
      <family val="0"/>
    </font>
    <font>
      <sz val="11"/>
      <color theme="0"/>
      <name val="宋体"/>
      <family val="0"/>
    </font>
    <font>
      <b/>
      <sz val="18"/>
      <color theme="3"/>
      <name val="宋体"/>
      <family val="0"/>
    </font>
    <font>
      <b/>
      <sz val="15"/>
      <color theme="3"/>
      <name val="宋体"/>
      <family val="0"/>
    </font>
    <font>
      <b/>
      <sz val="13"/>
      <color theme="3"/>
      <name val="宋体"/>
      <family val="0"/>
    </font>
    <font>
      <b/>
      <sz val="11"/>
      <color theme="3"/>
      <name val="宋体"/>
      <family val="0"/>
    </font>
    <font>
      <sz val="11"/>
      <color rgb="FF9C0006"/>
      <name val="宋体"/>
      <family val="0"/>
    </font>
    <font>
      <sz val="11"/>
      <color rgb="FF006100"/>
      <name val="宋体"/>
      <family val="0"/>
    </font>
    <font>
      <b/>
      <sz val="11"/>
      <color theme="1"/>
      <name val="宋体"/>
      <family val="0"/>
    </font>
    <font>
      <b/>
      <sz val="11"/>
      <color rgb="FFFA7D00"/>
      <name val="宋体"/>
      <family val="0"/>
    </font>
    <font>
      <b/>
      <sz val="11"/>
      <color theme="0"/>
      <name val="宋体"/>
      <family val="0"/>
    </font>
    <font>
      <i/>
      <sz val="11"/>
      <color rgb="FF7F7F7F"/>
      <name val="宋体"/>
      <family val="0"/>
    </font>
    <font>
      <sz val="11"/>
      <color rgb="FFFF0000"/>
      <name val="宋体"/>
      <family val="0"/>
    </font>
    <font>
      <sz val="11"/>
      <color rgb="FFFA7D00"/>
      <name val="宋体"/>
      <family val="0"/>
    </font>
    <font>
      <sz val="11"/>
      <color rgb="FF9C6500"/>
      <name val="宋体"/>
      <family val="0"/>
    </font>
    <font>
      <b/>
      <sz val="11"/>
      <color rgb="FF3F3F3F"/>
      <name val="宋体"/>
      <family val="0"/>
    </font>
    <font>
      <sz val="11"/>
      <color rgb="FF3F3F76"/>
      <name val="宋体"/>
      <family val="0"/>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7"/>
        <bgColor indexed="64"/>
      </patternFill>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23"/>
        <bgColor indexed="64"/>
      </patternFill>
    </fill>
  </fills>
  <borders count="2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19" borderId="0" applyNumberFormat="0" applyBorder="0" applyAlignment="0" applyProtection="0"/>
    <xf numFmtId="0" fontId="0" fillId="0" borderId="0">
      <alignment/>
      <protection/>
    </xf>
    <xf numFmtId="0" fontId="4" fillId="0" borderId="0" applyNumberFormat="0" applyFill="0" applyBorder="0" applyAlignment="0" applyProtection="0"/>
    <xf numFmtId="0" fontId="42" fillId="20" borderId="0" applyNumberFormat="0" applyBorder="0" applyAlignment="0" applyProtection="0"/>
    <xf numFmtId="0" fontId="4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4" fillId="21" borderId="5" applyNumberFormat="0" applyAlignment="0" applyProtection="0"/>
    <xf numFmtId="0" fontId="45" fillId="22"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9" fillId="29" borderId="0" applyNumberFormat="0" applyBorder="0" applyAlignment="0" applyProtection="0"/>
    <xf numFmtId="0" fontId="50" fillId="21" borderId="8" applyNumberFormat="0" applyAlignment="0" applyProtection="0"/>
    <xf numFmtId="0" fontId="51" fillId="30" borderId="5" applyNumberFormat="0" applyAlignment="0" applyProtection="0"/>
    <xf numFmtId="0" fontId="5" fillId="0" borderId="0" applyNumberFormat="0" applyFill="0" applyBorder="0" applyAlignment="0" applyProtection="0"/>
    <xf numFmtId="0" fontId="0" fillId="31" borderId="9" applyNumberFormat="0" applyFont="0" applyAlignment="0" applyProtection="0"/>
  </cellStyleXfs>
  <cellXfs count="170">
    <xf numFmtId="0" fontId="0" fillId="0" borderId="0" xfId="0" applyAlignment="1">
      <alignment/>
    </xf>
    <xf numFmtId="0" fontId="0" fillId="0" borderId="0" xfId="0" applyAlignment="1">
      <alignment horizontal="center" vertical="center"/>
    </xf>
    <xf numFmtId="0" fontId="0" fillId="0" borderId="0" xfId="0" applyFont="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40" applyNumberFormat="1" applyFont="1" applyFill="1" applyBorder="1" applyAlignment="1">
      <alignment horizontal="center" vertical="center" wrapText="1"/>
      <protection/>
    </xf>
    <xf numFmtId="0" fontId="0" fillId="0" borderId="10" xfId="40" applyFont="1" applyFill="1" applyBorder="1" applyAlignment="1">
      <alignment horizontal="center" vertical="center" wrapText="1"/>
      <protection/>
    </xf>
    <xf numFmtId="0" fontId="0" fillId="0" borderId="10" xfId="0" applyFont="1" applyFill="1" applyBorder="1" applyAlignment="1">
      <alignment horizontal="center" vertical="center"/>
    </xf>
    <xf numFmtId="0" fontId="0" fillId="0" borderId="10" xfId="0" applyBorder="1" applyAlignment="1">
      <alignment horizontal="center" vertical="center"/>
    </xf>
    <xf numFmtId="0" fontId="0" fillId="0" borderId="10" xfId="40" applyFont="1" applyFill="1" applyBorder="1" applyAlignment="1">
      <alignment horizontal="center" vertical="center" wrapText="1"/>
      <protection/>
    </xf>
    <xf numFmtId="0" fontId="6" fillId="0" borderId="10" xfId="0" applyFont="1" applyBorder="1" applyAlignment="1">
      <alignment horizontal="center" vertical="center"/>
    </xf>
    <xf numFmtId="0" fontId="6" fillId="0" borderId="10" xfId="0" applyFont="1" applyBorder="1" applyAlignment="1">
      <alignment vertical="center"/>
    </xf>
    <xf numFmtId="49" fontId="6" fillId="0" borderId="10" xfId="0" applyNumberFormat="1" applyFont="1" applyBorder="1" applyAlignment="1">
      <alignment horizontal="center" vertical="center"/>
    </xf>
    <xf numFmtId="0" fontId="10" fillId="0" borderId="10" xfId="0" applyFont="1" applyBorder="1" applyAlignment="1">
      <alignment horizontal="center" vertical="center" wrapText="1"/>
    </xf>
    <xf numFmtId="0" fontId="10" fillId="0" borderId="10" xfId="0" applyFont="1" applyBorder="1" applyAlignment="1">
      <alignment horizontal="left" vertical="center" wrapText="1"/>
    </xf>
    <xf numFmtId="0" fontId="10" fillId="32" borderId="10" xfId="0" applyFont="1" applyFill="1" applyBorder="1" applyAlignment="1">
      <alignment horizontal="center" vertical="center" wrapText="1"/>
    </xf>
    <xf numFmtId="0" fontId="11" fillId="32" borderId="10" xfId="0" applyFont="1" applyFill="1" applyBorder="1" applyAlignment="1">
      <alignment horizontal="left" vertical="center" wrapText="1"/>
    </xf>
    <xf numFmtId="0" fontId="10" fillId="32" borderId="10" xfId="0" applyFont="1" applyFill="1" applyBorder="1" applyAlignment="1">
      <alignment horizontal="left" vertical="center" wrapText="1"/>
    </xf>
    <xf numFmtId="0" fontId="0" fillId="0" borderId="10" xfId="0" applyFont="1" applyFill="1" applyBorder="1" applyAlignment="1">
      <alignment horizontal="center" vertical="center" wrapText="1"/>
    </xf>
    <xf numFmtId="0" fontId="0" fillId="33" borderId="10" xfId="40" applyFont="1" applyFill="1" applyBorder="1" applyAlignment="1">
      <alignment horizontal="center" vertical="center" wrapText="1"/>
      <protection/>
    </xf>
    <xf numFmtId="0" fontId="0" fillId="33" borderId="10" xfId="40" applyFont="1" applyFill="1" applyBorder="1" applyAlignment="1">
      <alignment horizontal="center" vertical="center" wrapText="1"/>
      <protection/>
    </xf>
    <xf numFmtId="0" fontId="0" fillId="33" borderId="10" xfId="40" applyNumberFormat="1" applyFont="1" applyFill="1" applyBorder="1" applyAlignment="1">
      <alignment horizontal="center" vertical="center"/>
      <protection/>
    </xf>
    <xf numFmtId="0" fontId="6" fillId="33" borderId="10" xfId="0" applyFont="1" applyFill="1" applyBorder="1" applyAlignment="1">
      <alignment horizontal="center" vertical="center"/>
    </xf>
    <xf numFmtId="0" fontId="6" fillId="0" borderId="11" xfId="0" applyFont="1" applyBorder="1" applyAlignment="1">
      <alignment horizontal="center" vertical="center"/>
    </xf>
    <xf numFmtId="0" fontId="0" fillId="33" borderId="10"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0" fillId="33" borderId="10" xfId="40" applyFont="1" applyFill="1" applyBorder="1" applyAlignment="1">
      <alignment horizontal="center" vertical="center" wrapText="1"/>
      <protection/>
    </xf>
    <xf numFmtId="0" fontId="0" fillId="33" borderId="10" xfId="40" applyNumberFormat="1" applyFont="1" applyFill="1" applyBorder="1" applyAlignment="1">
      <alignment horizontal="center" vertical="center" wrapText="1"/>
      <protection/>
    </xf>
    <xf numFmtId="0" fontId="6" fillId="34" borderId="10" xfId="0" applyFont="1" applyFill="1" applyBorder="1" applyAlignment="1">
      <alignment horizontal="center" vertical="center"/>
    </xf>
    <xf numFmtId="0" fontId="0" fillId="33" borderId="10" xfId="0" applyFill="1" applyBorder="1" applyAlignment="1">
      <alignment horizontal="center" vertical="center" wrapText="1"/>
    </xf>
    <xf numFmtId="0" fontId="0" fillId="0" borderId="10" xfId="0" applyFill="1" applyBorder="1" applyAlignment="1">
      <alignment horizontal="center" vertical="center"/>
    </xf>
    <xf numFmtId="0" fontId="0" fillId="0" borderId="12" xfId="0" applyFont="1" applyFill="1" applyBorder="1" applyAlignment="1">
      <alignment horizontal="center" vertical="center" wrapText="1"/>
    </xf>
    <xf numFmtId="0" fontId="6" fillId="33" borderId="11" xfId="0" applyFont="1" applyFill="1" applyBorder="1" applyAlignment="1">
      <alignment horizontal="center" vertical="center"/>
    </xf>
    <xf numFmtId="0" fontId="7" fillId="35" borderId="10" xfId="40" applyFont="1" applyFill="1" applyBorder="1" applyAlignment="1">
      <alignment horizontal="center" vertical="center" wrapText="1"/>
      <protection/>
    </xf>
    <xf numFmtId="0" fontId="0" fillId="0" borderId="11" xfId="0" applyFont="1" applyBorder="1" applyAlignment="1">
      <alignment horizontal="center" vertical="center" wrapText="1"/>
    </xf>
    <xf numFmtId="0" fontId="0" fillId="0" borderId="11" xfId="40" applyNumberFormat="1" applyFont="1" applyFill="1" applyBorder="1" applyAlignment="1">
      <alignment horizontal="center" vertical="center" wrapText="1"/>
      <protection/>
    </xf>
    <xf numFmtId="0" fontId="0" fillId="33" borderId="11"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33" borderId="11" xfId="40" applyNumberFormat="1" applyFont="1" applyFill="1" applyBorder="1" applyAlignment="1">
      <alignment horizontal="center" vertical="center" wrapText="1"/>
      <protection/>
    </xf>
    <xf numFmtId="0" fontId="0" fillId="0" borderId="11" xfId="0" applyFont="1" applyFill="1" applyBorder="1" applyAlignment="1">
      <alignment horizontal="center" vertical="center" wrapText="1"/>
    </xf>
    <xf numFmtId="0" fontId="7" fillId="0" borderId="10" xfId="0" applyFont="1" applyBorder="1" applyAlignment="1">
      <alignment horizontal="center"/>
    </xf>
    <xf numFmtId="0" fontId="0" fillId="0" borderId="10" xfId="40" applyNumberFormat="1" applyFont="1" applyFill="1" applyBorder="1" applyAlignment="1">
      <alignment horizontal="center" vertical="center" wrapText="1"/>
      <protection/>
    </xf>
    <xf numFmtId="0" fontId="0" fillId="0" borderId="13" xfId="40" applyFont="1" applyFill="1" applyBorder="1" applyAlignment="1">
      <alignment horizontal="left" vertical="center" wrapText="1"/>
      <protection/>
    </xf>
    <xf numFmtId="0" fontId="13" fillId="0" borderId="0" xfId="0" applyFont="1" applyAlignment="1">
      <alignment/>
    </xf>
    <xf numFmtId="0" fontId="0" fillId="0" borderId="0" xfId="0" applyAlignment="1">
      <alignment horizontal="left" vertical="center"/>
    </xf>
    <xf numFmtId="0" fontId="13" fillId="0" borderId="0" xfId="0" applyFont="1" applyAlignment="1">
      <alignment horizontal="left" vertical="center"/>
    </xf>
    <xf numFmtId="0" fontId="0" fillId="0" borderId="14" xfId="0" applyBorder="1" applyAlignment="1">
      <alignment horizontal="center" vertical="center"/>
    </xf>
    <xf numFmtId="0" fontId="0" fillId="33" borderId="10"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13" fillId="0" borderId="10" xfId="40" applyFont="1" applyFill="1" applyBorder="1" applyAlignment="1">
      <alignment horizontal="center" vertical="center" wrapText="1"/>
      <protection/>
    </xf>
    <xf numFmtId="0" fontId="8" fillId="0" borderId="10" xfId="0" applyFont="1" applyBorder="1" applyAlignment="1">
      <alignment horizontal="center" vertical="center"/>
    </xf>
    <xf numFmtId="0" fontId="0" fillId="0" borderId="10" xfId="40" applyFont="1" applyFill="1" applyBorder="1" applyAlignment="1">
      <alignment horizontal="center" vertical="center" wrapText="1"/>
      <protection/>
    </xf>
    <xf numFmtId="0" fontId="0"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xf>
    <xf numFmtId="0" fontId="0" fillId="0" borderId="0" xfId="0" applyBorder="1" applyAlignment="1">
      <alignment horizontal="center" vertical="center"/>
    </xf>
    <xf numFmtId="0" fontId="10" fillId="36" borderId="10" xfId="0" applyFont="1" applyFill="1" applyBorder="1" applyAlignment="1">
      <alignment horizontal="center" vertical="center" wrapText="1"/>
    </xf>
    <xf numFmtId="0" fontId="10" fillId="36" borderId="10" xfId="0" applyFont="1" applyFill="1" applyBorder="1" applyAlignment="1" applyProtection="1">
      <alignment horizontal="center" vertical="center" wrapText="1"/>
      <protection locked="0"/>
    </xf>
    <xf numFmtId="49" fontId="10" fillId="36" borderId="10" xfId="0" applyNumberFormat="1" applyFont="1" applyFill="1" applyBorder="1" applyAlignment="1">
      <alignment horizontal="center" vertical="center" wrapText="1"/>
    </xf>
    <xf numFmtId="0" fontId="11" fillId="36" borderId="10" xfId="0" applyFont="1" applyFill="1" applyBorder="1" applyAlignment="1" applyProtection="1">
      <alignment horizontal="left" vertical="center" wrapText="1"/>
      <protection locked="0"/>
    </xf>
    <xf numFmtId="0" fontId="0" fillId="33" borderId="10" xfId="0" applyFill="1" applyBorder="1" applyAlignment="1">
      <alignment horizontal="center" vertical="center"/>
    </xf>
    <xf numFmtId="0" fontId="7" fillId="33" borderId="10" xfId="40" applyNumberFormat="1" applyFont="1" applyFill="1" applyBorder="1" applyAlignment="1">
      <alignment horizontal="center" vertical="center"/>
      <protection/>
    </xf>
    <xf numFmtId="0" fontId="0" fillId="0" borderId="10" xfId="40" applyNumberFormat="1" applyFont="1" applyFill="1" applyBorder="1" applyAlignment="1">
      <alignment horizontal="center" vertical="center" wrapText="1"/>
      <protection/>
    </xf>
    <xf numFmtId="0" fontId="10" fillId="0" borderId="10" xfId="0" applyFont="1" applyFill="1" applyBorder="1" applyAlignment="1">
      <alignment horizontal="center" vertical="center" wrapText="1"/>
    </xf>
    <xf numFmtId="0" fontId="0" fillId="33" borderId="0" xfId="0" applyFill="1" applyAlignment="1">
      <alignment horizontal="center" vertical="center"/>
    </xf>
    <xf numFmtId="0" fontId="16" fillId="0" borderId="10" xfId="0" applyFont="1" applyBorder="1" applyAlignment="1">
      <alignment horizontal="center" vertical="center" wrapText="1"/>
    </xf>
    <xf numFmtId="0" fontId="0" fillId="0" borderId="10" xfId="0" applyFill="1" applyBorder="1" applyAlignment="1">
      <alignment horizontal="center" vertical="center" wrapText="1"/>
    </xf>
    <xf numFmtId="0" fontId="0" fillId="33" borderId="11" xfId="0" applyFont="1" applyFill="1" applyBorder="1" applyAlignment="1">
      <alignment horizontal="center" vertical="center" wrapText="1"/>
    </xf>
    <xf numFmtId="0" fontId="10" fillId="0" borderId="10" xfId="40" applyFont="1" applyFill="1" applyBorder="1" applyAlignment="1">
      <alignment horizontal="center" vertical="center" wrapText="1"/>
      <protection/>
    </xf>
    <xf numFmtId="0" fontId="0" fillId="0" borderId="10" xfId="40" applyFont="1" applyFill="1" applyBorder="1" applyAlignment="1">
      <alignment horizontal="center" vertical="center"/>
      <protection/>
    </xf>
    <xf numFmtId="0" fontId="0" fillId="34" borderId="10" xfId="0" applyFont="1" applyFill="1" applyBorder="1" applyAlignment="1">
      <alignment horizontal="center" vertical="center" wrapText="1"/>
    </xf>
    <xf numFmtId="0" fontId="0" fillId="34" borderId="10" xfId="40" applyFont="1" applyFill="1" applyBorder="1" applyAlignment="1">
      <alignment horizontal="center" vertical="center" wrapText="1"/>
      <protection/>
    </xf>
    <xf numFmtId="0" fontId="0" fillId="34" borderId="10" xfId="40" applyFont="1" applyFill="1" applyBorder="1" applyAlignment="1">
      <alignment horizontal="center" vertical="center" wrapText="1"/>
      <protection/>
    </xf>
    <xf numFmtId="0" fontId="10" fillId="33" borderId="10" xfId="0" applyFont="1" applyFill="1" applyBorder="1" applyAlignment="1">
      <alignment horizontal="center" vertical="center" wrapText="1"/>
    </xf>
    <xf numFmtId="0" fontId="0" fillId="33" borderId="10" xfId="40" applyNumberFormat="1" applyFont="1" applyFill="1" applyBorder="1" applyAlignment="1">
      <alignment horizontal="center" vertical="center" wrapText="1"/>
      <protection/>
    </xf>
    <xf numFmtId="0" fontId="14" fillId="33" borderId="10" xfId="0" applyFont="1" applyFill="1" applyBorder="1" applyAlignment="1">
      <alignment horizontal="center" vertical="center"/>
    </xf>
    <xf numFmtId="0" fontId="6" fillId="33" borderId="10" xfId="0" applyFont="1" applyFill="1" applyBorder="1" applyAlignment="1">
      <alignment horizontal="center" vertical="center"/>
    </xf>
    <xf numFmtId="0" fontId="0" fillId="33" borderId="10" xfId="0" applyFill="1" applyBorder="1" applyAlignment="1">
      <alignment horizontal="center" vertical="center"/>
    </xf>
    <xf numFmtId="0" fontId="8" fillId="0" borderId="10" xfId="40" applyFont="1" applyFill="1" applyBorder="1" applyAlignment="1">
      <alignment horizontal="center" vertical="center" wrapText="1"/>
      <protection/>
    </xf>
    <xf numFmtId="0" fontId="8" fillId="0" borderId="11" xfId="0" applyFont="1" applyFill="1" applyBorder="1" applyAlignment="1">
      <alignment horizontal="center" vertical="center" wrapText="1"/>
    </xf>
    <xf numFmtId="0" fontId="0" fillId="0" borderId="10" xfId="40" applyFont="1" applyFill="1" applyBorder="1" applyAlignment="1">
      <alignment horizontal="center" vertical="center" wrapText="1"/>
      <protection/>
    </xf>
    <xf numFmtId="0" fontId="0" fillId="33" borderId="10" xfId="40" applyNumberFormat="1" applyFont="1" applyFill="1" applyBorder="1" applyAlignment="1">
      <alignment horizontal="center" vertical="center" wrapText="1"/>
      <protection/>
    </xf>
    <xf numFmtId="0" fontId="0" fillId="0" borderId="15" xfId="0" applyFont="1" applyBorder="1" applyAlignment="1">
      <alignment horizontal="center" vertical="center" wrapText="1"/>
    </xf>
    <xf numFmtId="0" fontId="2" fillId="0" borderId="0" xfId="0" applyFont="1" applyBorder="1" applyAlignment="1">
      <alignment horizontal="center" vertical="center"/>
    </xf>
    <xf numFmtId="0" fontId="0" fillId="33" borderId="10" xfId="40" applyFont="1" applyFill="1" applyBorder="1" applyAlignment="1">
      <alignment horizontal="center" vertical="center" wrapText="1"/>
      <protection/>
    </xf>
    <xf numFmtId="0" fontId="0" fillId="33" borderId="10" xfId="0" applyFont="1" applyFill="1" applyBorder="1" applyAlignment="1">
      <alignment horizontal="center" vertical="center" wrapText="1"/>
    </xf>
    <xf numFmtId="0" fontId="0" fillId="33" borderId="11" xfId="40" applyFont="1" applyFill="1" applyBorder="1" applyAlignment="1">
      <alignment horizontal="center" vertical="center" wrapText="1"/>
      <protection/>
    </xf>
    <xf numFmtId="0" fontId="0" fillId="0" borderId="11" xfId="40" applyFont="1" applyFill="1" applyBorder="1" applyAlignment="1">
      <alignment horizontal="center" vertical="center" wrapText="1"/>
      <protection/>
    </xf>
    <xf numFmtId="0" fontId="0" fillId="0" borderId="11" xfId="40" applyFont="1" applyFill="1" applyBorder="1" applyAlignment="1">
      <alignment horizontal="center" vertical="center"/>
      <protection/>
    </xf>
    <xf numFmtId="0" fontId="0" fillId="0" borderId="11" xfId="0" applyFill="1" applyBorder="1" applyAlignment="1">
      <alignment horizontal="center" vertical="center" wrapText="1"/>
    </xf>
    <xf numFmtId="0" fontId="8" fillId="0" borderId="10" xfId="0" applyFont="1" applyFill="1" applyBorder="1" applyAlignment="1">
      <alignment horizontal="center" vertical="center" wrapText="1"/>
    </xf>
    <xf numFmtId="0" fontId="6" fillId="0" borderId="10"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0" xfId="0" applyFont="1" applyFill="1" applyAlignment="1">
      <alignment horizontal="center" vertical="center"/>
    </xf>
    <xf numFmtId="0" fontId="0" fillId="0" borderId="10" xfId="0" applyFill="1" applyBorder="1" applyAlignment="1">
      <alignment horizontal="center" vertical="center"/>
    </xf>
    <xf numFmtId="0" fontId="6" fillId="0" borderId="11" xfId="0" applyFont="1" applyFill="1" applyBorder="1" applyAlignment="1">
      <alignment horizontal="center" vertical="center"/>
    </xf>
    <xf numFmtId="49" fontId="10" fillId="0" borderId="10" xfId="0" applyNumberFormat="1" applyFont="1" applyFill="1" applyBorder="1" applyAlignment="1">
      <alignment horizontal="center" vertical="center" wrapText="1"/>
    </xf>
    <xf numFmtId="0" fontId="11" fillId="0" borderId="10" xfId="0" applyFont="1" applyFill="1" applyBorder="1" applyAlignment="1">
      <alignment horizontal="left" vertical="center" wrapText="1"/>
    </xf>
    <xf numFmtId="0" fontId="10" fillId="0" borderId="10" xfId="0" applyFont="1" applyFill="1" applyBorder="1" applyAlignment="1">
      <alignment horizontal="center" vertical="center" wrapText="1"/>
    </xf>
    <xf numFmtId="0" fontId="17" fillId="0" borderId="10" xfId="41" applyFont="1" applyFill="1" applyBorder="1" applyAlignment="1" applyProtection="1">
      <alignment horizontal="center" vertical="center" wrapText="1"/>
      <protection/>
    </xf>
    <xf numFmtId="0" fontId="10" fillId="0" borderId="10" xfId="0" applyFont="1" applyFill="1" applyBorder="1" applyAlignment="1">
      <alignment horizontal="left" vertical="center" wrapText="1"/>
    </xf>
    <xf numFmtId="49" fontId="15" fillId="0" borderId="10" xfId="41" applyNumberFormat="1" applyFont="1" applyFill="1" applyBorder="1" applyAlignment="1" applyProtection="1">
      <alignment horizontal="center" vertical="center" wrapText="1"/>
      <protection/>
    </xf>
    <xf numFmtId="49" fontId="4" fillId="0" borderId="10" xfId="41" applyNumberFormat="1" applyFill="1" applyBorder="1" applyAlignment="1" applyProtection="1">
      <alignment horizontal="center" vertical="center" wrapText="1"/>
      <protection/>
    </xf>
    <xf numFmtId="0" fontId="10" fillId="0" borderId="0" xfId="0" applyFont="1" applyFill="1" applyAlignment="1">
      <alignment horizontal="center" vertical="center" wrapText="1"/>
    </xf>
    <xf numFmtId="0" fontId="0" fillId="0" borderId="16" xfId="0" applyBorder="1" applyAlignment="1">
      <alignment vertical="center"/>
    </xf>
    <xf numFmtId="0" fontId="18" fillId="0" borderId="10" xfId="40" applyFont="1" applyFill="1" applyBorder="1" applyAlignment="1">
      <alignment horizontal="center" vertical="center" wrapText="1"/>
      <protection/>
    </xf>
    <xf numFmtId="0" fontId="2" fillId="0" borderId="11" xfId="0" applyFont="1" applyBorder="1" applyAlignment="1">
      <alignment horizontal="center" vertical="center"/>
    </xf>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2"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2"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17" xfId="0" applyFont="1" applyBorder="1" applyAlignment="1">
      <alignment horizontal="center" vertical="center"/>
    </xf>
    <xf numFmtId="0" fontId="0" fillId="0" borderId="11" xfId="0" applyBorder="1" applyAlignment="1">
      <alignment horizontal="center" vertical="center"/>
    </xf>
    <xf numFmtId="0" fontId="0" fillId="0" borderId="17" xfId="0" applyBorder="1" applyAlignment="1">
      <alignment horizontal="center" vertical="center"/>
    </xf>
    <xf numFmtId="0" fontId="0" fillId="0" borderId="11" xfId="0" applyFont="1" applyBorder="1" applyAlignment="1">
      <alignment horizontal="center" vertical="center" wrapText="1"/>
    </xf>
    <xf numFmtId="0" fontId="0" fillId="0" borderId="15" xfId="0" applyFont="1" applyBorder="1" applyAlignment="1">
      <alignment horizontal="center" vertical="center" wrapText="1"/>
    </xf>
    <xf numFmtId="0" fontId="13" fillId="0" borderId="0" xfId="0" applyFont="1" applyAlignment="1">
      <alignment horizontal="center"/>
    </xf>
    <xf numFmtId="0" fontId="0" fillId="0" borderId="15" xfId="0" applyBorder="1" applyAlignment="1">
      <alignment horizontal="center" vertical="center"/>
    </xf>
    <xf numFmtId="0" fontId="12" fillId="0" borderId="10" xfId="0" applyFont="1" applyBorder="1" applyAlignment="1">
      <alignment horizontal="center" vertical="center" wrapText="1"/>
    </xf>
    <xf numFmtId="0" fontId="4" fillId="0" borderId="0" xfId="41" applyAlignment="1" applyProtection="1">
      <alignment horizontal="left"/>
      <protection/>
    </xf>
    <xf numFmtId="0" fontId="0" fillId="0" borderId="12"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0" xfId="0" applyBorder="1" applyAlignment="1">
      <alignment horizontal="center"/>
    </xf>
    <xf numFmtId="0" fontId="2" fillId="0" borderId="10" xfId="0" applyFont="1" applyBorder="1" applyAlignment="1">
      <alignment horizontal="center" vertical="center"/>
    </xf>
    <xf numFmtId="0" fontId="0" fillId="0" borderId="10" xfId="0" applyBorder="1" applyAlignment="1">
      <alignment horizontal="center" vertical="center"/>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10" xfId="0" applyFont="1" applyBorder="1" applyAlignment="1">
      <alignment horizontal="center" vertical="center"/>
    </xf>
    <xf numFmtId="0" fontId="12" fillId="34" borderId="10" xfId="40" applyFont="1" applyFill="1" applyBorder="1" applyAlignment="1">
      <alignment horizontal="center" vertical="center" wrapText="1"/>
      <protection/>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6" fillId="34" borderId="18" xfId="0" applyFont="1" applyFill="1" applyBorder="1" applyAlignment="1">
      <alignment horizontal="center" vertical="center"/>
    </xf>
    <xf numFmtId="0" fontId="6" fillId="34" borderId="19" xfId="0" applyFont="1" applyFill="1" applyBorder="1" applyAlignment="1">
      <alignment horizontal="center" vertical="center"/>
    </xf>
    <xf numFmtId="0" fontId="6" fillId="33" borderId="12" xfId="0" applyFont="1" applyFill="1" applyBorder="1" applyAlignment="1">
      <alignment horizontal="center" vertical="center"/>
    </xf>
    <xf numFmtId="0" fontId="6" fillId="33" borderId="14" xfId="0" applyFont="1" applyFill="1" applyBorder="1" applyAlignment="1">
      <alignment horizontal="center" vertical="center"/>
    </xf>
    <xf numFmtId="0" fontId="6" fillId="34" borderId="12" xfId="0" applyFont="1" applyFill="1" applyBorder="1" applyAlignment="1">
      <alignment horizontal="center" vertical="center"/>
    </xf>
    <xf numFmtId="0" fontId="6" fillId="34" borderId="14" xfId="0" applyFont="1" applyFill="1" applyBorder="1" applyAlignment="1">
      <alignment horizontal="center" vertical="center"/>
    </xf>
    <xf numFmtId="0" fontId="6" fillId="0" borderId="10" xfId="0" applyFont="1" applyBorder="1" applyAlignment="1">
      <alignment horizontal="center" vertical="center"/>
    </xf>
    <xf numFmtId="0" fontId="6" fillId="0" borderId="10" xfId="0" applyFont="1" applyFill="1" applyBorder="1" applyAlignment="1">
      <alignment horizontal="center" vertical="center"/>
    </xf>
    <xf numFmtId="0" fontId="6" fillId="34" borderId="10" xfId="0" applyFont="1" applyFill="1" applyBorder="1" applyAlignment="1">
      <alignment horizontal="center" vertical="center"/>
    </xf>
    <xf numFmtId="0" fontId="6" fillId="33" borderId="12" xfId="0" applyNumberFormat="1" applyFont="1" applyFill="1" applyBorder="1" applyAlignment="1">
      <alignment horizontal="center" vertical="center"/>
    </xf>
    <xf numFmtId="0" fontId="6" fillId="0" borderId="12" xfId="0" applyFont="1" applyBorder="1" applyAlignment="1">
      <alignment horizontal="center" vertical="center"/>
    </xf>
    <xf numFmtId="0" fontId="6" fillId="0" borderId="14" xfId="0" applyFont="1" applyBorder="1" applyAlignment="1">
      <alignment horizontal="center" vertical="center"/>
    </xf>
    <xf numFmtId="0" fontId="6" fillId="33" borderId="13" xfId="0" applyFont="1" applyFill="1" applyBorder="1" applyAlignment="1">
      <alignment horizontal="center" vertical="center"/>
    </xf>
    <xf numFmtId="0" fontId="10" fillId="33" borderId="12" xfId="0" applyFont="1" applyFill="1" applyBorder="1" applyAlignment="1">
      <alignment horizontal="center" vertical="center" wrapText="1"/>
    </xf>
    <xf numFmtId="0" fontId="10" fillId="33" borderId="14" xfId="0" applyFont="1" applyFill="1" applyBorder="1" applyAlignment="1">
      <alignment horizontal="center" vertical="center" wrapText="1"/>
    </xf>
    <xf numFmtId="49" fontId="6" fillId="0" borderId="10" xfId="0" applyNumberFormat="1" applyFont="1" applyBorder="1" applyAlignment="1">
      <alignment horizontal="center" vertical="center"/>
    </xf>
    <xf numFmtId="0" fontId="14" fillId="33" borderId="12" xfId="0" applyNumberFormat="1" applyFont="1" applyFill="1" applyBorder="1" applyAlignment="1">
      <alignment horizontal="center" vertical="center"/>
    </xf>
    <xf numFmtId="49" fontId="14" fillId="33" borderId="13" xfId="0" applyNumberFormat="1" applyFont="1" applyFill="1" applyBorder="1" applyAlignment="1">
      <alignment horizontal="center" vertical="center"/>
    </xf>
    <xf numFmtId="49" fontId="14" fillId="33" borderId="14" xfId="0" applyNumberFormat="1" applyFont="1" applyFill="1" applyBorder="1" applyAlignment="1">
      <alignment horizontal="center" vertical="center"/>
    </xf>
    <xf numFmtId="0" fontId="6" fillId="0" borderId="13" xfId="0" applyFont="1" applyBorder="1" applyAlignment="1">
      <alignment horizontal="center" vertical="center"/>
    </xf>
    <xf numFmtId="0" fontId="6"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0" fontId="6" fillId="0" borderId="12" xfId="0" applyFont="1" applyBorder="1" applyAlignment="1">
      <alignment horizontal="center" vertical="center" wrapText="1"/>
    </xf>
    <xf numFmtId="0" fontId="6" fillId="0" borderId="14" xfId="0" applyFont="1" applyBorder="1" applyAlignment="1">
      <alignment horizontal="center" vertical="center" wrapText="1"/>
    </xf>
    <xf numFmtId="0" fontId="3" fillId="0" borderId="19" xfId="0" applyFont="1" applyBorder="1" applyAlignment="1">
      <alignment horizontal="center" vertical="center"/>
    </xf>
    <xf numFmtId="0" fontId="3" fillId="0" borderId="20" xfId="0" applyFont="1" applyBorder="1" applyAlignment="1">
      <alignment horizontal="center" vertical="center"/>
    </xf>
    <xf numFmtId="49" fontId="6" fillId="33" borderId="14" xfId="0" applyNumberFormat="1" applyFont="1" applyFill="1" applyBorder="1" applyAlignment="1">
      <alignment horizontal="center" vertical="center"/>
    </xf>
    <xf numFmtId="0" fontId="0" fillId="0" borderId="0" xfId="0" applyAlignment="1">
      <alignment horizontal="center" vertical="center"/>
    </xf>
    <xf numFmtId="0" fontId="13" fillId="0" borderId="0" xfId="0" applyFont="1" applyAlignment="1">
      <alignment horizontal="left"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10" fillId="0" borderId="14" xfId="0" applyFont="1" applyBorder="1" applyAlignment="1">
      <alignment horizontal="left"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liushuyuan@ameco.com.cn" TargetMode="External" /><Relationship Id="rId2" Type="http://schemas.openxmlformats.org/officeDocument/2006/relationships/hyperlink" Target="mailto:503558072@qq.com" TargetMode="External" /><Relationship Id="rId3" Type="http://schemas.openxmlformats.org/officeDocument/2006/relationships/hyperlink" Target="mailto:xianzzkd@163.com" TargetMode="External" /><Relationship Id="rId4" Type="http://schemas.openxmlformats.org/officeDocument/2006/relationships/hyperlink" Target="mailto:gzkaodian@126.com" TargetMode="External" /><Relationship Id="rId5" Type="http://schemas.openxmlformats.org/officeDocument/2006/relationships/hyperlink" Target="mailto:14494783@qq.com" TargetMode="External" /><Relationship Id="rId6" Type="http://schemas.openxmlformats.org/officeDocument/2006/relationships/hyperlink" Target="mailto:jchen4@ceair.com" TargetMode="External" /><Relationship Id="rId7" Type="http://schemas.openxmlformats.org/officeDocument/2006/relationships/hyperlink" Target="mailto:nanjingkaodian@163.com" TargetMode="External" /><Relationship Id="rId8" Type="http://schemas.openxmlformats.org/officeDocument/2006/relationships/hyperlink" Target="mailto:zzpx@gameco.com.cn" TargetMode="External" /><Relationship Id="rId9" Type="http://schemas.openxmlformats.org/officeDocument/2006/relationships/hyperlink" Target="mailto:444083819@qq.com" TargetMode="External" /><Relationship Id="rId10"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T33"/>
  <sheetViews>
    <sheetView tabSelected="1" zoomScalePageLayoutView="0" workbookViewId="0" topLeftCell="A1">
      <pane ySplit="3" topLeftCell="A4" activePane="bottomLeft" state="frozen"/>
      <selection pane="topLeft" activeCell="A1" sqref="A1"/>
      <selection pane="bottomLeft" activeCell="O7" sqref="O7"/>
    </sheetView>
  </sheetViews>
  <sheetFormatPr defaultColWidth="9.00390625" defaultRowHeight="14.25"/>
  <cols>
    <col min="1" max="1" width="5.75390625" style="0" customWidth="1"/>
    <col min="2" max="2" width="20.375" style="0" customWidth="1"/>
    <col min="3" max="3" width="6.50390625" style="0" customWidth="1"/>
    <col min="4" max="15" width="7.125" style="0" customWidth="1"/>
    <col min="17" max="17" width="24.125" style="2" customWidth="1"/>
    <col min="18" max="18" width="13.75390625" style="2" customWidth="1"/>
    <col min="19" max="19" width="10.125" style="0" customWidth="1"/>
    <col min="20" max="20" width="23.75390625" style="0" customWidth="1"/>
  </cols>
  <sheetData>
    <row r="1" spans="1:18" ht="36" customHeight="1">
      <c r="A1" s="106" t="s">
        <v>157</v>
      </c>
      <c r="B1" s="107"/>
      <c r="C1" s="107"/>
      <c r="D1" s="107"/>
      <c r="E1" s="107"/>
      <c r="F1" s="107"/>
      <c r="G1" s="107"/>
      <c r="H1" s="107"/>
      <c r="I1" s="107"/>
      <c r="J1" s="107"/>
      <c r="K1" s="107"/>
      <c r="L1" s="107"/>
      <c r="M1" s="107"/>
      <c r="N1" s="107"/>
      <c r="O1" s="107"/>
      <c r="P1" s="107"/>
      <c r="Q1" s="108"/>
      <c r="R1" s="83"/>
    </row>
    <row r="2" spans="1:19" ht="19.5" customHeight="1">
      <c r="A2" s="109" t="s">
        <v>40</v>
      </c>
      <c r="B2" s="111" t="s">
        <v>41</v>
      </c>
      <c r="C2" s="113" t="s">
        <v>42</v>
      </c>
      <c r="D2" s="117" t="s">
        <v>143</v>
      </c>
      <c r="E2" s="118"/>
      <c r="F2" s="118"/>
      <c r="G2" s="118"/>
      <c r="H2" s="118"/>
      <c r="I2" s="118"/>
      <c r="J2" s="118"/>
      <c r="K2" s="118"/>
      <c r="L2" s="118"/>
      <c r="M2" s="118"/>
      <c r="N2" s="118"/>
      <c r="O2" s="118"/>
      <c r="P2" s="115" t="s">
        <v>17</v>
      </c>
      <c r="Q2" s="116"/>
      <c r="R2" s="125" t="s">
        <v>352</v>
      </c>
      <c r="S2" s="123" t="s">
        <v>109</v>
      </c>
    </row>
    <row r="3" spans="1:19" ht="19.5" customHeight="1">
      <c r="A3" s="110"/>
      <c r="B3" s="112"/>
      <c r="C3" s="114"/>
      <c r="D3" s="8" t="s">
        <v>5</v>
      </c>
      <c r="E3" s="8" t="s">
        <v>6</v>
      </c>
      <c r="F3" s="8" t="s">
        <v>7</v>
      </c>
      <c r="G3" s="8" t="s">
        <v>8</v>
      </c>
      <c r="H3" s="8" t="s">
        <v>9</v>
      </c>
      <c r="I3" s="8" t="s">
        <v>10</v>
      </c>
      <c r="J3" s="8" t="s">
        <v>11</v>
      </c>
      <c r="K3" s="8" t="s">
        <v>12</v>
      </c>
      <c r="L3" s="8" t="s">
        <v>13</v>
      </c>
      <c r="M3" s="8" t="s">
        <v>14</v>
      </c>
      <c r="N3" s="8" t="s">
        <v>15</v>
      </c>
      <c r="O3" s="8" t="s">
        <v>16</v>
      </c>
      <c r="P3" s="4" t="s">
        <v>0</v>
      </c>
      <c r="Q3" s="35" t="s">
        <v>1</v>
      </c>
      <c r="R3" s="126"/>
      <c r="S3" s="123"/>
    </row>
    <row r="4" spans="1:19" ht="18" customHeight="1">
      <c r="A4" s="9">
        <v>1</v>
      </c>
      <c r="B4" s="21" t="s">
        <v>18</v>
      </c>
      <c r="C4" s="21">
        <v>80</v>
      </c>
      <c r="D4" s="21"/>
      <c r="E4" s="21"/>
      <c r="F4" s="27" t="s">
        <v>159</v>
      </c>
      <c r="G4" s="21" t="s">
        <v>160</v>
      </c>
      <c r="H4" s="21" t="s">
        <v>161</v>
      </c>
      <c r="I4" s="21" t="s">
        <v>162</v>
      </c>
      <c r="J4" s="21" t="s">
        <v>151</v>
      </c>
      <c r="K4" s="21"/>
      <c r="L4" s="21" t="s">
        <v>163</v>
      </c>
      <c r="M4" s="21" t="s">
        <v>164</v>
      </c>
      <c r="N4" s="21" t="s">
        <v>165</v>
      </c>
      <c r="O4" s="21" t="s">
        <v>163</v>
      </c>
      <c r="P4" s="20" t="s">
        <v>126</v>
      </c>
      <c r="Q4" s="86" t="s">
        <v>351</v>
      </c>
      <c r="R4" s="21">
        <v>300</v>
      </c>
      <c r="S4" s="34">
        <f>COUNTA(D4:O4)*R4</f>
        <v>2700</v>
      </c>
    </row>
    <row r="5" spans="1:19" ht="18" customHeight="1">
      <c r="A5" s="9">
        <v>2</v>
      </c>
      <c r="B5" s="5" t="s">
        <v>19</v>
      </c>
      <c r="C5" s="53">
        <v>36</v>
      </c>
      <c r="D5" s="3" t="s">
        <v>180</v>
      </c>
      <c r="E5" s="3"/>
      <c r="F5" s="3"/>
      <c r="G5" s="3"/>
      <c r="H5" s="3" t="s">
        <v>181</v>
      </c>
      <c r="I5" s="3"/>
      <c r="J5" s="3"/>
      <c r="K5" s="3"/>
      <c r="L5" s="3" t="s">
        <v>182</v>
      </c>
      <c r="M5" s="3"/>
      <c r="N5" s="3"/>
      <c r="O5" s="3" t="s">
        <v>134</v>
      </c>
      <c r="P5" s="6" t="s">
        <v>153</v>
      </c>
      <c r="Q5" s="36" t="s">
        <v>186</v>
      </c>
      <c r="R5" s="62">
        <v>120</v>
      </c>
      <c r="S5" s="34">
        <f aca="true" t="shared" si="0" ref="S5:S28">COUNTA(D5:O5)*R5</f>
        <v>480</v>
      </c>
    </row>
    <row r="6" spans="1:19" ht="18" customHeight="1">
      <c r="A6" s="9">
        <v>3</v>
      </c>
      <c r="B6" s="25" t="s">
        <v>20</v>
      </c>
      <c r="C6" s="20">
        <v>60</v>
      </c>
      <c r="D6" s="21" t="s">
        <v>296</v>
      </c>
      <c r="E6" s="21"/>
      <c r="F6" s="21" t="s">
        <v>297</v>
      </c>
      <c r="G6" s="21" t="s">
        <v>298</v>
      </c>
      <c r="H6" s="21" t="s">
        <v>299</v>
      </c>
      <c r="I6" s="21" t="s">
        <v>300</v>
      </c>
      <c r="J6" s="21" t="s">
        <v>301</v>
      </c>
      <c r="K6" s="21"/>
      <c r="L6" s="21" t="s">
        <v>302</v>
      </c>
      <c r="M6" s="21" t="s">
        <v>303</v>
      </c>
      <c r="N6" s="21" t="s">
        <v>304</v>
      </c>
      <c r="O6" s="21" t="s">
        <v>302</v>
      </c>
      <c r="P6" s="21" t="s">
        <v>305</v>
      </c>
      <c r="Q6" s="86" t="s">
        <v>306</v>
      </c>
      <c r="R6" s="21">
        <v>160</v>
      </c>
      <c r="S6" s="34">
        <f t="shared" si="0"/>
        <v>1600</v>
      </c>
    </row>
    <row r="7" spans="1:19" ht="18" customHeight="1">
      <c r="A7" s="9">
        <v>4</v>
      </c>
      <c r="B7" s="3" t="s">
        <v>21</v>
      </c>
      <c r="C7" s="3">
        <v>50</v>
      </c>
      <c r="D7" s="70"/>
      <c r="E7" s="70"/>
      <c r="F7" s="71"/>
      <c r="G7" s="71" t="s">
        <v>322</v>
      </c>
      <c r="H7" s="71"/>
      <c r="I7" s="71"/>
      <c r="J7" s="71" t="s">
        <v>151</v>
      </c>
      <c r="K7" s="71"/>
      <c r="L7" s="71"/>
      <c r="M7" s="71"/>
      <c r="N7" s="71" t="s">
        <v>165</v>
      </c>
      <c r="O7" s="71" t="s">
        <v>163</v>
      </c>
      <c r="P7" s="62" t="s">
        <v>256</v>
      </c>
      <c r="Q7" s="36" t="s">
        <v>149</v>
      </c>
      <c r="R7" s="62">
        <v>80</v>
      </c>
      <c r="S7" s="34">
        <f t="shared" si="0"/>
        <v>320</v>
      </c>
    </row>
    <row r="8" spans="1:19" ht="18" customHeight="1">
      <c r="A8" s="9">
        <v>5</v>
      </c>
      <c r="B8" s="25" t="s">
        <v>22</v>
      </c>
      <c r="C8" s="20">
        <v>24</v>
      </c>
      <c r="D8" s="27"/>
      <c r="E8" s="27"/>
      <c r="F8" s="27"/>
      <c r="G8" s="27" t="s">
        <v>267</v>
      </c>
      <c r="H8" s="27" t="s">
        <v>323</v>
      </c>
      <c r="I8" s="27"/>
      <c r="J8" s="27" t="s">
        <v>267</v>
      </c>
      <c r="K8" s="27"/>
      <c r="L8" s="27"/>
      <c r="M8" s="27" t="s">
        <v>268</v>
      </c>
      <c r="N8" s="27" t="s">
        <v>269</v>
      </c>
      <c r="O8" s="27"/>
      <c r="P8" s="48" t="s">
        <v>270</v>
      </c>
      <c r="Q8" s="67" t="s">
        <v>271</v>
      </c>
      <c r="R8" s="48">
        <v>160</v>
      </c>
      <c r="S8" s="34">
        <f t="shared" si="0"/>
        <v>800</v>
      </c>
    </row>
    <row r="9" spans="1:19" ht="18" customHeight="1">
      <c r="A9" s="9">
        <v>6</v>
      </c>
      <c r="B9" s="5" t="s">
        <v>23</v>
      </c>
      <c r="C9" s="5">
        <v>47</v>
      </c>
      <c r="D9" s="19"/>
      <c r="E9" s="19"/>
      <c r="F9" s="52" t="s">
        <v>320</v>
      </c>
      <c r="G9" s="52" t="s">
        <v>321</v>
      </c>
      <c r="H9" s="52" t="s">
        <v>324</v>
      </c>
      <c r="I9" s="52" t="s">
        <v>325</v>
      </c>
      <c r="J9" s="10"/>
      <c r="K9" s="52"/>
      <c r="L9" s="71"/>
      <c r="M9" s="52" t="s">
        <v>326</v>
      </c>
      <c r="N9" s="72" t="s">
        <v>327</v>
      </c>
      <c r="O9" s="10" t="s">
        <v>328</v>
      </c>
      <c r="P9" s="42" t="s">
        <v>141</v>
      </c>
      <c r="Q9" s="36" t="s">
        <v>264</v>
      </c>
      <c r="R9" s="62">
        <v>180</v>
      </c>
      <c r="S9" s="34">
        <f t="shared" si="0"/>
        <v>1260</v>
      </c>
    </row>
    <row r="10" spans="1:19" ht="18" customHeight="1">
      <c r="A10" s="9">
        <v>7</v>
      </c>
      <c r="B10" s="25" t="s">
        <v>24</v>
      </c>
      <c r="C10" s="20">
        <v>48</v>
      </c>
      <c r="D10" s="27" t="s">
        <v>135</v>
      </c>
      <c r="E10" s="27"/>
      <c r="F10" s="27" t="s">
        <v>274</v>
      </c>
      <c r="G10" s="27" t="s">
        <v>189</v>
      </c>
      <c r="H10" s="27" t="s">
        <v>324</v>
      </c>
      <c r="I10" s="27" t="s">
        <v>275</v>
      </c>
      <c r="J10" s="27" t="s">
        <v>276</v>
      </c>
      <c r="K10" s="27"/>
      <c r="L10" s="27" t="s">
        <v>277</v>
      </c>
      <c r="M10" s="27" t="s">
        <v>223</v>
      </c>
      <c r="N10" s="27" t="s">
        <v>274</v>
      </c>
      <c r="O10" s="27" t="s">
        <v>277</v>
      </c>
      <c r="P10" s="48" t="s">
        <v>123</v>
      </c>
      <c r="Q10" s="67" t="s">
        <v>124</v>
      </c>
      <c r="R10" s="48">
        <v>200</v>
      </c>
      <c r="S10" s="34">
        <f t="shared" si="0"/>
        <v>2000</v>
      </c>
    </row>
    <row r="11" spans="1:19" ht="18" customHeight="1">
      <c r="A11" s="9">
        <v>8</v>
      </c>
      <c r="B11" s="5" t="s">
        <v>27</v>
      </c>
      <c r="C11" s="7">
        <v>60</v>
      </c>
      <c r="D11" s="78"/>
      <c r="E11" s="78"/>
      <c r="F11" s="78" t="s">
        <v>166</v>
      </c>
      <c r="G11" s="80" t="s">
        <v>203</v>
      </c>
      <c r="H11" s="78" t="s">
        <v>229</v>
      </c>
      <c r="I11" s="105"/>
      <c r="J11" s="78" t="s">
        <v>228</v>
      </c>
      <c r="K11" s="78"/>
      <c r="L11" s="105"/>
      <c r="M11" s="78" t="s">
        <v>231</v>
      </c>
      <c r="N11" s="78" t="s">
        <v>166</v>
      </c>
      <c r="O11" s="80" t="s">
        <v>463</v>
      </c>
      <c r="P11" s="78" t="s">
        <v>309</v>
      </c>
      <c r="Q11" s="79" t="s">
        <v>310</v>
      </c>
      <c r="R11" s="90">
        <v>180</v>
      </c>
      <c r="S11" s="34">
        <f t="shared" si="0"/>
        <v>1260</v>
      </c>
    </row>
    <row r="12" spans="1:19" ht="18" customHeight="1">
      <c r="A12" s="9">
        <v>9</v>
      </c>
      <c r="B12" s="25" t="s">
        <v>25</v>
      </c>
      <c r="C12" s="25">
        <v>24</v>
      </c>
      <c r="D12" s="25"/>
      <c r="E12" s="25"/>
      <c r="F12" s="20" t="s">
        <v>174</v>
      </c>
      <c r="G12" s="20" t="s">
        <v>138</v>
      </c>
      <c r="H12" s="25" t="s">
        <v>176</v>
      </c>
      <c r="I12" s="20" t="s">
        <v>137</v>
      </c>
      <c r="J12" s="25" t="s">
        <v>329</v>
      </c>
      <c r="K12" s="25"/>
      <c r="L12" s="25" t="s">
        <v>330</v>
      </c>
      <c r="M12" s="25" t="s">
        <v>331</v>
      </c>
      <c r="N12" s="25" t="s">
        <v>332</v>
      </c>
      <c r="O12" s="25" t="s">
        <v>330</v>
      </c>
      <c r="P12" s="28" t="s">
        <v>26</v>
      </c>
      <c r="Q12" s="39" t="s">
        <v>120</v>
      </c>
      <c r="R12" s="74">
        <v>80</v>
      </c>
      <c r="S12" s="34">
        <f t="shared" si="0"/>
        <v>720</v>
      </c>
    </row>
    <row r="13" spans="1:19" ht="18" customHeight="1">
      <c r="A13" s="9">
        <v>10</v>
      </c>
      <c r="B13" s="5" t="s">
        <v>113</v>
      </c>
      <c r="C13" s="31">
        <v>48</v>
      </c>
      <c r="D13" s="52"/>
      <c r="E13" s="52"/>
      <c r="F13" s="66" t="s">
        <v>159</v>
      </c>
      <c r="G13" s="52"/>
      <c r="H13" s="52" t="s">
        <v>224</v>
      </c>
      <c r="I13" s="52" t="s">
        <v>225</v>
      </c>
      <c r="J13" s="52"/>
      <c r="K13" s="52"/>
      <c r="L13" s="52" t="s">
        <v>227</v>
      </c>
      <c r="M13" s="52" t="s">
        <v>135</v>
      </c>
      <c r="N13" s="52" t="s">
        <v>159</v>
      </c>
      <c r="O13" s="52" t="s">
        <v>178</v>
      </c>
      <c r="P13" s="10" t="s">
        <v>154</v>
      </c>
      <c r="Q13" s="87" t="s">
        <v>121</v>
      </c>
      <c r="R13" s="52">
        <v>120</v>
      </c>
      <c r="S13" s="34">
        <f t="shared" si="0"/>
        <v>840</v>
      </c>
    </row>
    <row r="14" spans="1:19" ht="18" customHeight="1">
      <c r="A14" s="9">
        <v>11</v>
      </c>
      <c r="B14" s="26" t="s">
        <v>43</v>
      </c>
      <c r="C14" s="26">
        <v>48</v>
      </c>
      <c r="D14" s="26"/>
      <c r="E14" s="26"/>
      <c r="F14" s="30" t="s">
        <v>335</v>
      </c>
      <c r="G14" s="30" t="s">
        <v>265</v>
      </c>
      <c r="H14" s="30" t="s">
        <v>224</v>
      </c>
      <c r="I14" s="30" t="s">
        <v>325</v>
      </c>
      <c r="J14" s="30" t="s">
        <v>336</v>
      </c>
      <c r="K14" s="26"/>
      <c r="L14" s="30" t="s">
        <v>227</v>
      </c>
      <c r="M14" s="30" t="s">
        <v>135</v>
      </c>
      <c r="N14" s="30" t="s">
        <v>159</v>
      </c>
      <c r="O14" s="30" t="s">
        <v>227</v>
      </c>
      <c r="P14" s="26" t="s">
        <v>214</v>
      </c>
      <c r="Q14" s="37" t="s">
        <v>215</v>
      </c>
      <c r="R14" s="26">
        <v>200</v>
      </c>
      <c r="S14" s="34">
        <f t="shared" si="0"/>
        <v>1800</v>
      </c>
    </row>
    <row r="15" spans="1:19" ht="18" customHeight="1">
      <c r="A15" s="9">
        <v>12</v>
      </c>
      <c r="B15" s="5" t="s">
        <v>150</v>
      </c>
      <c r="C15" s="5">
        <v>59</v>
      </c>
      <c r="D15" s="5" t="s">
        <v>311</v>
      </c>
      <c r="E15" s="5"/>
      <c r="F15" s="5" t="s">
        <v>337</v>
      </c>
      <c r="G15" s="10" t="s">
        <v>338</v>
      </c>
      <c r="H15" s="5" t="s">
        <v>339</v>
      </c>
      <c r="I15" s="5" t="s">
        <v>340</v>
      </c>
      <c r="J15" s="5"/>
      <c r="K15" s="5"/>
      <c r="L15" s="5" t="s">
        <v>341</v>
      </c>
      <c r="M15" s="5" t="s">
        <v>342</v>
      </c>
      <c r="N15" s="5" t="s">
        <v>260</v>
      </c>
      <c r="O15" s="5" t="s">
        <v>343</v>
      </c>
      <c r="P15" s="52" t="s">
        <v>240</v>
      </c>
      <c r="Q15" s="88" t="s">
        <v>241</v>
      </c>
      <c r="R15" s="69">
        <v>200</v>
      </c>
      <c r="S15" s="34">
        <f t="shared" si="0"/>
        <v>1800</v>
      </c>
    </row>
    <row r="16" spans="1:19" ht="18" customHeight="1">
      <c r="A16" s="9">
        <v>13</v>
      </c>
      <c r="B16" s="25" t="s">
        <v>28</v>
      </c>
      <c r="C16" s="20">
        <v>48</v>
      </c>
      <c r="D16" s="27" t="s">
        <v>135</v>
      </c>
      <c r="E16" s="21"/>
      <c r="F16" s="27" t="s">
        <v>355</v>
      </c>
      <c r="G16" s="27" t="s">
        <v>189</v>
      </c>
      <c r="H16" s="27" t="s">
        <v>190</v>
      </c>
      <c r="I16" s="27" t="s">
        <v>191</v>
      </c>
      <c r="J16" s="27" t="s">
        <v>189</v>
      </c>
      <c r="K16" s="21"/>
      <c r="L16" s="27" t="s">
        <v>192</v>
      </c>
      <c r="M16" s="27" t="s">
        <v>193</v>
      </c>
      <c r="N16" s="27" t="s">
        <v>159</v>
      </c>
      <c r="O16" s="27" t="s">
        <v>194</v>
      </c>
      <c r="P16" s="26" t="s">
        <v>195</v>
      </c>
      <c r="Q16" s="67" t="s">
        <v>196</v>
      </c>
      <c r="R16" s="48">
        <v>220</v>
      </c>
      <c r="S16" s="34">
        <f t="shared" si="0"/>
        <v>2200</v>
      </c>
    </row>
    <row r="17" spans="1:19" ht="18" customHeight="1">
      <c r="A17" s="9">
        <v>14</v>
      </c>
      <c r="B17" s="5" t="s">
        <v>152</v>
      </c>
      <c r="C17" s="31">
        <v>60</v>
      </c>
      <c r="D17" s="31"/>
      <c r="E17" s="31"/>
      <c r="F17" s="31"/>
      <c r="G17" s="31" t="s">
        <v>226</v>
      </c>
      <c r="H17" s="31"/>
      <c r="I17" s="31" t="s">
        <v>462</v>
      </c>
      <c r="J17" s="31"/>
      <c r="K17" s="31"/>
      <c r="L17" s="31"/>
      <c r="M17" s="31" t="s">
        <v>362</v>
      </c>
      <c r="N17" s="31" t="s">
        <v>363</v>
      </c>
      <c r="O17" s="31" t="s">
        <v>227</v>
      </c>
      <c r="P17" s="31" t="s">
        <v>279</v>
      </c>
      <c r="Q17" s="89" t="s">
        <v>350</v>
      </c>
      <c r="R17" s="66">
        <v>200</v>
      </c>
      <c r="S17" s="34">
        <f t="shared" si="0"/>
        <v>1000</v>
      </c>
    </row>
    <row r="18" spans="1:19" ht="18" customHeight="1">
      <c r="A18" s="9">
        <v>15</v>
      </c>
      <c r="B18" s="25" t="s">
        <v>29</v>
      </c>
      <c r="C18" s="25">
        <v>40</v>
      </c>
      <c r="D18" s="48"/>
      <c r="E18" s="48"/>
      <c r="F18" s="27"/>
      <c r="G18" s="27" t="s">
        <v>233</v>
      </c>
      <c r="H18" s="27" t="s">
        <v>201</v>
      </c>
      <c r="I18" s="27" t="s">
        <v>230</v>
      </c>
      <c r="J18" s="27"/>
      <c r="K18" s="27"/>
      <c r="L18" s="27" t="s">
        <v>234</v>
      </c>
      <c r="M18" s="27"/>
      <c r="N18" s="27" t="s">
        <v>235</v>
      </c>
      <c r="O18" s="27"/>
      <c r="P18" s="81" t="s">
        <v>99</v>
      </c>
      <c r="Q18" s="67" t="s">
        <v>236</v>
      </c>
      <c r="R18" s="48">
        <v>80</v>
      </c>
      <c r="S18" s="34">
        <f t="shared" si="0"/>
        <v>400</v>
      </c>
    </row>
    <row r="19" spans="1:19" ht="18" customHeight="1">
      <c r="A19" s="9">
        <v>16</v>
      </c>
      <c r="B19" s="5" t="s">
        <v>30</v>
      </c>
      <c r="C19" s="7">
        <v>25</v>
      </c>
      <c r="D19" s="10" t="s">
        <v>164</v>
      </c>
      <c r="E19" s="10"/>
      <c r="F19" s="10" t="s">
        <v>260</v>
      </c>
      <c r="G19" s="10" t="s">
        <v>261</v>
      </c>
      <c r="H19" s="10" t="s">
        <v>161</v>
      </c>
      <c r="I19" s="10" t="s">
        <v>262</v>
      </c>
      <c r="J19" s="10" t="s">
        <v>151</v>
      </c>
      <c r="K19" s="10"/>
      <c r="L19" s="10" t="s">
        <v>263</v>
      </c>
      <c r="M19" s="10" t="s">
        <v>164</v>
      </c>
      <c r="N19" s="10" t="s">
        <v>165</v>
      </c>
      <c r="O19" s="10" t="s">
        <v>163</v>
      </c>
      <c r="P19" s="3" t="s">
        <v>106</v>
      </c>
      <c r="Q19" s="38" t="s">
        <v>107</v>
      </c>
      <c r="R19" s="3">
        <v>120</v>
      </c>
      <c r="S19" s="34">
        <f t="shared" si="0"/>
        <v>1200</v>
      </c>
    </row>
    <row r="20" spans="1:19" ht="18" customHeight="1">
      <c r="A20" s="9">
        <v>17</v>
      </c>
      <c r="B20" s="25" t="s">
        <v>31</v>
      </c>
      <c r="C20" s="25">
        <v>68</v>
      </c>
      <c r="D20" s="30" t="s">
        <v>354</v>
      </c>
      <c r="E20" s="26"/>
      <c r="F20" s="21"/>
      <c r="G20" s="27" t="s">
        <v>282</v>
      </c>
      <c r="H20" s="21"/>
      <c r="I20" s="27" t="s">
        <v>283</v>
      </c>
      <c r="J20" s="27" t="s">
        <v>284</v>
      </c>
      <c r="K20" s="21"/>
      <c r="L20" s="27" t="s">
        <v>285</v>
      </c>
      <c r="M20" s="27" t="s">
        <v>286</v>
      </c>
      <c r="N20" s="21"/>
      <c r="O20" s="27" t="s">
        <v>287</v>
      </c>
      <c r="P20" s="74" t="s">
        <v>32</v>
      </c>
      <c r="Q20" s="39" t="s">
        <v>2</v>
      </c>
      <c r="R20" s="74">
        <v>120</v>
      </c>
      <c r="S20" s="34">
        <f t="shared" si="0"/>
        <v>840</v>
      </c>
    </row>
    <row r="21" spans="1:19" ht="18" customHeight="1">
      <c r="A21" s="9">
        <v>18</v>
      </c>
      <c r="B21" s="5" t="s">
        <v>33</v>
      </c>
      <c r="C21" s="5">
        <v>25</v>
      </c>
      <c r="D21" s="5"/>
      <c r="E21" s="5"/>
      <c r="F21" s="5"/>
      <c r="G21" s="5"/>
      <c r="H21" s="66" t="s">
        <v>177</v>
      </c>
      <c r="I21" s="3"/>
      <c r="J21" s="66" t="s">
        <v>139</v>
      </c>
      <c r="K21" s="3"/>
      <c r="L21" s="66" t="s">
        <v>178</v>
      </c>
      <c r="M21" s="3"/>
      <c r="N21" s="66" t="s">
        <v>179</v>
      </c>
      <c r="O21" s="3"/>
      <c r="P21" s="5" t="s">
        <v>146</v>
      </c>
      <c r="Q21" s="38" t="s">
        <v>147</v>
      </c>
      <c r="R21" s="3">
        <v>75</v>
      </c>
      <c r="S21" s="34">
        <f t="shared" si="0"/>
        <v>300</v>
      </c>
    </row>
    <row r="22" spans="1:19" ht="18" customHeight="1">
      <c r="A22" s="9">
        <v>19</v>
      </c>
      <c r="B22" s="25" t="s">
        <v>34</v>
      </c>
      <c r="C22" s="25">
        <v>18</v>
      </c>
      <c r="D22" s="26"/>
      <c r="E22" s="26"/>
      <c r="F22" s="21" t="s">
        <v>171</v>
      </c>
      <c r="G22" s="21"/>
      <c r="H22" s="21"/>
      <c r="I22" s="21" t="s">
        <v>172</v>
      </c>
      <c r="J22" s="21"/>
      <c r="K22" s="21"/>
      <c r="L22" s="21" t="s">
        <v>456</v>
      </c>
      <c r="M22" s="21"/>
      <c r="N22" s="21"/>
      <c r="O22" s="21" t="s">
        <v>173</v>
      </c>
      <c r="P22" s="28" t="s">
        <v>35</v>
      </c>
      <c r="Q22" s="37" t="s">
        <v>4</v>
      </c>
      <c r="R22" s="26">
        <v>70</v>
      </c>
      <c r="S22" s="34">
        <f t="shared" si="0"/>
        <v>280</v>
      </c>
    </row>
    <row r="23" spans="1:19" ht="18" customHeight="1">
      <c r="A23" s="9">
        <v>20</v>
      </c>
      <c r="B23" s="5" t="s">
        <v>36</v>
      </c>
      <c r="C23" s="5">
        <v>28</v>
      </c>
      <c r="D23" s="51" t="s">
        <v>312</v>
      </c>
      <c r="E23" s="51"/>
      <c r="F23" s="51"/>
      <c r="G23" s="51" t="s">
        <v>203</v>
      </c>
      <c r="H23" s="51"/>
      <c r="I23" s="51"/>
      <c r="J23" s="51"/>
      <c r="K23" s="51"/>
      <c r="L23" s="51" t="s">
        <v>216</v>
      </c>
      <c r="M23" s="51"/>
      <c r="N23" s="51" t="s">
        <v>199</v>
      </c>
      <c r="O23" s="51"/>
      <c r="P23" s="19" t="s">
        <v>217</v>
      </c>
      <c r="Q23" s="40" t="s">
        <v>218</v>
      </c>
      <c r="R23" s="19">
        <v>80</v>
      </c>
      <c r="S23" s="34">
        <f t="shared" si="0"/>
        <v>320</v>
      </c>
    </row>
    <row r="24" spans="1:19" ht="18" customHeight="1">
      <c r="A24" s="9">
        <v>21</v>
      </c>
      <c r="B24" s="25" t="s">
        <v>44</v>
      </c>
      <c r="C24" s="30">
        <v>24</v>
      </c>
      <c r="D24" s="30"/>
      <c r="E24" s="30"/>
      <c r="F24" s="85" t="s">
        <v>159</v>
      </c>
      <c r="G24" s="30" t="s">
        <v>200</v>
      </c>
      <c r="H24" s="30" t="s">
        <v>201</v>
      </c>
      <c r="I24" s="30" t="s">
        <v>202</v>
      </c>
      <c r="J24" s="30" t="s">
        <v>203</v>
      </c>
      <c r="K24" s="30"/>
      <c r="L24" s="30" t="s">
        <v>204</v>
      </c>
      <c r="M24" s="30" t="s">
        <v>205</v>
      </c>
      <c r="N24" s="30" t="s">
        <v>199</v>
      </c>
      <c r="O24" s="30"/>
      <c r="P24" s="30" t="s">
        <v>206</v>
      </c>
      <c r="Q24" s="67" t="s">
        <v>207</v>
      </c>
      <c r="R24" s="48">
        <v>70</v>
      </c>
      <c r="S24" s="34">
        <f t="shared" si="0"/>
        <v>560</v>
      </c>
    </row>
    <row r="25" spans="1:19" ht="18" customHeight="1">
      <c r="A25" s="9">
        <v>22</v>
      </c>
      <c r="B25" s="5" t="s">
        <v>37</v>
      </c>
      <c r="C25" s="5">
        <v>20</v>
      </c>
      <c r="D25" s="3"/>
      <c r="E25" s="3"/>
      <c r="F25" s="10"/>
      <c r="G25" s="10"/>
      <c r="H25" s="10"/>
      <c r="I25" s="10"/>
      <c r="J25" s="10"/>
      <c r="K25" s="10"/>
      <c r="L25" s="10"/>
      <c r="M25" s="10"/>
      <c r="N25" s="10"/>
      <c r="O25" s="10"/>
      <c r="P25" s="6" t="s">
        <v>38</v>
      </c>
      <c r="Q25" s="36" t="s">
        <v>3</v>
      </c>
      <c r="R25" s="62">
        <v>0</v>
      </c>
      <c r="S25" s="34">
        <f t="shared" si="0"/>
        <v>0</v>
      </c>
    </row>
    <row r="26" spans="1:19" ht="18" customHeight="1">
      <c r="A26" s="9">
        <v>23</v>
      </c>
      <c r="B26" s="25" t="s">
        <v>39</v>
      </c>
      <c r="C26" s="25">
        <v>36</v>
      </c>
      <c r="D26" s="26" t="s">
        <v>242</v>
      </c>
      <c r="E26" s="26"/>
      <c r="F26" s="26" t="s">
        <v>243</v>
      </c>
      <c r="G26" s="21" t="s">
        <v>244</v>
      </c>
      <c r="H26" s="26" t="s">
        <v>245</v>
      </c>
      <c r="I26" s="26" t="s">
        <v>246</v>
      </c>
      <c r="J26" s="26" t="s">
        <v>247</v>
      </c>
      <c r="K26" s="26"/>
      <c r="L26" s="26" t="s">
        <v>248</v>
      </c>
      <c r="M26" s="26" t="s">
        <v>249</v>
      </c>
      <c r="N26" s="26" t="s">
        <v>250</v>
      </c>
      <c r="O26" s="26" t="s">
        <v>251</v>
      </c>
      <c r="P26" s="26" t="s">
        <v>252</v>
      </c>
      <c r="Q26" s="37" t="s">
        <v>253</v>
      </c>
      <c r="R26" s="26">
        <v>120</v>
      </c>
      <c r="S26" s="34">
        <f t="shared" si="0"/>
        <v>1200</v>
      </c>
    </row>
    <row r="27" spans="1:19" ht="18" customHeight="1">
      <c r="A27" s="9">
        <v>24</v>
      </c>
      <c r="B27" s="32" t="s">
        <v>108</v>
      </c>
      <c r="C27" s="32">
        <v>24</v>
      </c>
      <c r="D27" s="3" t="s">
        <v>313</v>
      </c>
      <c r="E27" s="3"/>
      <c r="F27" s="3" t="s">
        <v>314</v>
      </c>
      <c r="G27" s="3" t="s">
        <v>315</v>
      </c>
      <c r="H27" s="3" t="s">
        <v>316</v>
      </c>
      <c r="I27" s="3" t="s">
        <v>317</v>
      </c>
      <c r="J27" s="3" t="s">
        <v>315</v>
      </c>
      <c r="K27" s="3"/>
      <c r="L27" s="3" t="s">
        <v>318</v>
      </c>
      <c r="M27" s="3" t="s">
        <v>319</v>
      </c>
      <c r="N27" s="3" t="s">
        <v>314</v>
      </c>
      <c r="O27" s="3" t="s">
        <v>318</v>
      </c>
      <c r="P27" s="3" t="s">
        <v>333</v>
      </c>
      <c r="Q27" s="38" t="s">
        <v>334</v>
      </c>
      <c r="R27" s="3">
        <v>120</v>
      </c>
      <c r="S27" s="34">
        <f t="shared" si="0"/>
        <v>1200</v>
      </c>
    </row>
    <row r="28" spans="1:20" ht="18" customHeight="1">
      <c r="A28" s="9">
        <v>25</v>
      </c>
      <c r="B28" s="25" t="s">
        <v>127</v>
      </c>
      <c r="C28" s="60">
        <v>25</v>
      </c>
      <c r="D28" s="60"/>
      <c r="E28" s="60"/>
      <c r="F28" s="60" t="s">
        <v>159</v>
      </c>
      <c r="G28" s="60"/>
      <c r="H28" s="60"/>
      <c r="I28" s="60"/>
      <c r="J28" s="60"/>
      <c r="K28" s="60"/>
      <c r="L28" s="60"/>
      <c r="M28" s="60"/>
      <c r="N28" s="60" t="s">
        <v>355</v>
      </c>
      <c r="O28" s="60"/>
      <c r="P28" s="60" t="s">
        <v>129</v>
      </c>
      <c r="Q28" s="37" t="s">
        <v>144</v>
      </c>
      <c r="R28" s="26">
        <v>80</v>
      </c>
      <c r="S28" s="34">
        <f t="shared" si="0"/>
        <v>160</v>
      </c>
      <c r="T28" s="43"/>
    </row>
    <row r="29" spans="1:19" ht="18" customHeight="1">
      <c r="A29" s="117" t="s">
        <v>358</v>
      </c>
      <c r="B29" s="118"/>
      <c r="C29" s="122"/>
      <c r="D29" s="47">
        <f aca="true" t="shared" si="1" ref="D29:O29">COUNTIF(D4:D28,"&lt;&gt;")</f>
        <v>10</v>
      </c>
      <c r="E29" s="47">
        <f t="shared" si="1"/>
        <v>0</v>
      </c>
      <c r="F29" s="47">
        <f t="shared" si="1"/>
        <v>16</v>
      </c>
      <c r="G29" s="47">
        <f t="shared" si="1"/>
        <v>19</v>
      </c>
      <c r="H29" s="47">
        <f t="shared" si="1"/>
        <v>18</v>
      </c>
      <c r="I29" s="47">
        <f t="shared" si="1"/>
        <v>17</v>
      </c>
      <c r="J29" s="47">
        <f t="shared" si="1"/>
        <v>15</v>
      </c>
      <c r="K29" s="47">
        <f t="shared" si="1"/>
        <v>0</v>
      </c>
      <c r="L29" s="47">
        <f t="shared" si="1"/>
        <v>18</v>
      </c>
      <c r="M29" s="47">
        <f t="shared" si="1"/>
        <v>17</v>
      </c>
      <c r="N29" s="47">
        <f t="shared" si="1"/>
        <v>21</v>
      </c>
      <c r="O29" s="47">
        <f t="shared" si="1"/>
        <v>18</v>
      </c>
      <c r="P29" s="119" t="s">
        <v>359</v>
      </c>
      <c r="Q29" s="120"/>
      <c r="R29" s="82"/>
      <c r="S29" s="41">
        <f>SUM(S4:S28)</f>
        <v>25240</v>
      </c>
    </row>
    <row r="30" spans="1:15" ht="18" customHeight="1">
      <c r="A30" s="127" t="s">
        <v>357</v>
      </c>
      <c r="B30" s="127"/>
      <c r="C30" s="127"/>
      <c r="D30" s="127">
        <f>SUM(D29:O29)</f>
        <v>169</v>
      </c>
      <c r="E30" s="127"/>
      <c r="F30" s="127"/>
      <c r="G30" s="127"/>
      <c r="H30" s="127"/>
      <c r="I30" s="127"/>
      <c r="J30" s="127"/>
      <c r="K30" s="127"/>
      <c r="L30" s="127"/>
      <c r="M30" s="127"/>
      <c r="N30" s="127"/>
      <c r="O30" s="127"/>
    </row>
    <row r="32" spans="1:15" ht="14.25">
      <c r="A32" s="121" t="s">
        <v>132</v>
      </c>
      <c r="B32" s="121"/>
      <c r="C32" s="121"/>
      <c r="D32" s="121"/>
      <c r="E32" s="121"/>
      <c r="F32" s="124" t="s">
        <v>133</v>
      </c>
      <c r="G32" s="124"/>
      <c r="H32" s="124"/>
      <c r="I32" s="124"/>
      <c r="J32" s="124"/>
      <c r="K32" s="124"/>
      <c r="L32" s="124"/>
      <c r="M32" s="124"/>
      <c r="N32" s="124"/>
      <c r="O32" s="124"/>
    </row>
    <row r="33" spans="1:19" ht="14.25">
      <c r="A33" s="44"/>
      <c r="B33" s="44"/>
      <c r="C33" s="44"/>
      <c r="D33" s="44"/>
      <c r="E33" s="44"/>
      <c r="F33" s="44"/>
      <c r="G33" s="44"/>
      <c r="H33" s="44"/>
      <c r="I33" s="44"/>
      <c r="J33" s="44"/>
      <c r="K33" s="44"/>
      <c r="L33" s="44"/>
      <c r="M33" s="44"/>
      <c r="N33" s="44"/>
      <c r="O33" s="44"/>
      <c r="P33" s="44"/>
      <c r="Q33" s="44"/>
      <c r="R33" s="44"/>
      <c r="S33" s="44"/>
    </row>
  </sheetData>
  <sheetProtection/>
  <mergeCells count="14">
    <mergeCell ref="P29:Q29"/>
    <mergeCell ref="A32:E32"/>
    <mergeCell ref="A29:C29"/>
    <mergeCell ref="S2:S3"/>
    <mergeCell ref="F32:O32"/>
    <mergeCell ref="R2:R3"/>
    <mergeCell ref="D30:O30"/>
    <mergeCell ref="A30:C30"/>
    <mergeCell ref="A1:Q1"/>
    <mergeCell ref="A2:A3"/>
    <mergeCell ref="B2:B3"/>
    <mergeCell ref="C2:C3"/>
    <mergeCell ref="P2:Q2"/>
    <mergeCell ref="D2:O2"/>
  </mergeCells>
  <hyperlinks>
    <hyperlink ref="F32:O32" location="各考点交费方式汇总!A1" display="各考点交费方式汇总。"/>
  </hyperlink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R33"/>
  <sheetViews>
    <sheetView zoomScalePageLayoutView="0" workbookViewId="0" topLeftCell="A1">
      <pane ySplit="3" topLeftCell="A4" activePane="bottomLeft" state="frozen"/>
      <selection pane="topLeft" activeCell="A1" sqref="A1"/>
      <selection pane="bottomLeft" activeCell="N7" sqref="N7"/>
    </sheetView>
  </sheetViews>
  <sheetFormatPr defaultColWidth="9.00390625" defaultRowHeight="14.25"/>
  <cols>
    <col min="1" max="1" width="4.75390625" style="0" customWidth="1"/>
    <col min="2" max="2" width="23.75390625" style="0" customWidth="1"/>
    <col min="3" max="3" width="5.625" style="0" customWidth="1"/>
    <col min="4" max="15" width="7.125" style="0" customWidth="1"/>
    <col min="16" max="16" width="12.125" style="0" customWidth="1"/>
    <col min="17" max="17" width="25.00390625" style="0" customWidth="1"/>
    <col min="18" max="18" width="9.75390625" style="0" customWidth="1"/>
  </cols>
  <sheetData>
    <row r="1" spans="1:17" ht="39.75" customHeight="1">
      <c r="A1" s="128" t="s">
        <v>158</v>
      </c>
      <c r="B1" s="128"/>
      <c r="C1" s="128"/>
      <c r="D1" s="128"/>
      <c r="E1" s="128"/>
      <c r="F1" s="128"/>
      <c r="G1" s="128"/>
      <c r="H1" s="128"/>
      <c r="I1" s="128"/>
      <c r="J1" s="128"/>
      <c r="K1" s="128"/>
      <c r="L1" s="128"/>
      <c r="M1" s="128"/>
      <c r="N1" s="128"/>
      <c r="O1" s="128"/>
      <c r="P1" s="128"/>
      <c r="Q1" s="128"/>
    </row>
    <row r="2" spans="1:18" ht="18" customHeight="1">
      <c r="A2" s="129" t="s">
        <v>40</v>
      </c>
      <c r="B2" s="130" t="s">
        <v>41</v>
      </c>
      <c r="C2" s="131" t="s">
        <v>45</v>
      </c>
      <c r="D2" s="117" t="s">
        <v>143</v>
      </c>
      <c r="E2" s="118"/>
      <c r="F2" s="118"/>
      <c r="G2" s="118"/>
      <c r="H2" s="118"/>
      <c r="I2" s="118"/>
      <c r="J2" s="118"/>
      <c r="K2" s="118"/>
      <c r="L2" s="118"/>
      <c r="M2" s="118"/>
      <c r="N2" s="118"/>
      <c r="O2" s="118"/>
      <c r="P2" s="132" t="s">
        <v>17</v>
      </c>
      <c r="Q2" s="132"/>
      <c r="R2" s="133" t="s">
        <v>118</v>
      </c>
    </row>
    <row r="3" spans="1:18" ht="24" customHeight="1">
      <c r="A3" s="129"/>
      <c r="B3" s="130"/>
      <c r="C3" s="131"/>
      <c r="D3" s="8" t="s">
        <v>5</v>
      </c>
      <c r="E3" s="8" t="s">
        <v>6</v>
      </c>
      <c r="F3" s="8" t="s">
        <v>7</v>
      </c>
      <c r="G3" s="8" t="s">
        <v>8</v>
      </c>
      <c r="H3" s="8" t="s">
        <v>9</v>
      </c>
      <c r="I3" s="8" t="s">
        <v>10</v>
      </c>
      <c r="J3" s="8" t="s">
        <v>11</v>
      </c>
      <c r="K3" s="8" t="s">
        <v>12</v>
      </c>
      <c r="L3" s="8" t="s">
        <v>13</v>
      </c>
      <c r="M3" s="8" t="s">
        <v>14</v>
      </c>
      <c r="N3" s="8" t="s">
        <v>15</v>
      </c>
      <c r="O3" s="8" t="s">
        <v>16</v>
      </c>
      <c r="P3" s="4" t="s">
        <v>0</v>
      </c>
      <c r="Q3" s="4" t="s">
        <v>1</v>
      </c>
      <c r="R3" s="133"/>
    </row>
    <row r="4" spans="1:18" ht="18" customHeight="1">
      <c r="A4" s="9">
        <v>1</v>
      </c>
      <c r="B4" s="21" t="s">
        <v>18</v>
      </c>
      <c r="C4" s="21">
        <v>4</v>
      </c>
      <c r="D4" s="21"/>
      <c r="E4" s="21"/>
      <c r="F4" s="64" t="s">
        <v>167</v>
      </c>
      <c r="G4" s="21"/>
      <c r="H4" s="21" t="s">
        <v>161</v>
      </c>
      <c r="I4" s="22"/>
      <c r="J4" s="61"/>
      <c r="K4" s="22"/>
      <c r="L4" s="22" t="s">
        <v>163</v>
      </c>
      <c r="M4" s="22"/>
      <c r="N4" s="22" t="s">
        <v>165</v>
      </c>
      <c r="O4" s="22"/>
      <c r="P4" s="20" t="str">
        <f>'笔试计划'!P4</f>
        <v>苏芮</v>
      </c>
      <c r="Q4" s="21" t="str">
        <f>'笔试计划'!Q4</f>
        <v>022-24092606</v>
      </c>
      <c r="R4" s="34">
        <f>COUNTA(D4:O4)*C4*55</f>
        <v>880</v>
      </c>
    </row>
    <row r="5" spans="1:18" ht="18" customHeight="1">
      <c r="A5" s="9">
        <v>2</v>
      </c>
      <c r="B5" s="5" t="s">
        <v>19</v>
      </c>
      <c r="C5" s="5">
        <v>2</v>
      </c>
      <c r="D5" s="3"/>
      <c r="E5" s="3"/>
      <c r="F5" s="3"/>
      <c r="G5" s="3" t="s">
        <v>183</v>
      </c>
      <c r="H5" s="3"/>
      <c r="I5" s="3" t="s">
        <v>184</v>
      </c>
      <c r="J5" s="3"/>
      <c r="K5" s="3"/>
      <c r="L5" s="3"/>
      <c r="M5" s="3" t="s">
        <v>135</v>
      </c>
      <c r="N5" s="3"/>
      <c r="O5" s="3"/>
      <c r="P5" s="7" t="str">
        <f>'笔试计划'!P5</f>
        <v>刘舒媛</v>
      </c>
      <c r="Q5" s="10" t="str">
        <f>'笔试计划'!Q5</f>
        <v>010-87493955</v>
      </c>
      <c r="R5" s="34">
        <f aca="true" t="shared" si="0" ref="R5:R28">COUNTA(D5:O5)*C5*55</f>
        <v>330</v>
      </c>
    </row>
    <row r="6" spans="1:18" ht="18" customHeight="1">
      <c r="A6" s="9">
        <v>3</v>
      </c>
      <c r="B6" s="25" t="s">
        <v>20</v>
      </c>
      <c r="C6" s="20">
        <v>2</v>
      </c>
      <c r="D6" s="21"/>
      <c r="E6" s="21"/>
      <c r="F6" s="21"/>
      <c r="G6" s="21" t="s">
        <v>139</v>
      </c>
      <c r="H6" s="21"/>
      <c r="I6" s="21" t="s">
        <v>300</v>
      </c>
      <c r="J6" s="21"/>
      <c r="K6" s="21"/>
      <c r="L6" s="21"/>
      <c r="M6" s="21" t="s">
        <v>303</v>
      </c>
      <c r="N6" s="21"/>
      <c r="O6" s="21"/>
      <c r="P6" s="20" t="str">
        <f>'笔试计划'!P6</f>
        <v>何建</v>
      </c>
      <c r="Q6" s="21" t="str">
        <f>'笔试计划'!Q6</f>
        <v>0838-5183784</v>
      </c>
      <c r="R6" s="34">
        <f t="shared" si="0"/>
        <v>330</v>
      </c>
    </row>
    <row r="7" spans="1:18" ht="18" customHeight="1">
      <c r="A7" s="9">
        <v>4</v>
      </c>
      <c r="B7" s="5" t="s">
        <v>21</v>
      </c>
      <c r="C7" s="5">
        <v>2</v>
      </c>
      <c r="D7" s="70"/>
      <c r="E7" s="70"/>
      <c r="F7" s="71"/>
      <c r="G7" s="71" t="s">
        <v>348</v>
      </c>
      <c r="H7" s="71"/>
      <c r="I7" s="71"/>
      <c r="J7" s="71"/>
      <c r="K7" s="71"/>
      <c r="L7" s="71"/>
      <c r="M7" s="71"/>
      <c r="N7" s="71" t="s">
        <v>159</v>
      </c>
      <c r="O7" s="71"/>
      <c r="P7" s="7" t="str">
        <f>'笔试计划'!P7</f>
        <v>田华</v>
      </c>
      <c r="Q7" s="10" t="str">
        <f>'笔试计划'!Q7</f>
        <v>028-85721019</v>
      </c>
      <c r="R7" s="34">
        <f t="shared" si="0"/>
        <v>220</v>
      </c>
    </row>
    <row r="8" spans="1:18" ht="18" customHeight="1">
      <c r="A8" s="9">
        <v>5</v>
      </c>
      <c r="B8" s="25" t="s">
        <v>22</v>
      </c>
      <c r="C8" s="20">
        <v>2</v>
      </c>
      <c r="D8" s="27"/>
      <c r="E8" s="27"/>
      <c r="F8" s="27" t="s">
        <v>166</v>
      </c>
      <c r="G8" s="27"/>
      <c r="H8" s="27"/>
      <c r="I8" s="27" t="s">
        <v>230</v>
      </c>
      <c r="J8" s="27"/>
      <c r="K8" s="27"/>
      <c r="L8" s="27" t="s">
        <v>216</v>
      </c>
      <c r="M8" s="27"/>
      <c r="N8" s="27"/>
      <c r="O8" s="27" t="s">
        <v>216</v>
      </c>
      <c r="P8" s="20" t="str">
        <f>'笔试计划'!P8</f>
        <v>姚怀洋</v>
      </c>
      <c r="Q8" s="21" t="str">
        <f>'笔试计划'!Q8</f>
        <v>0871-68191207</v>
      </c>
      <c r="R8" s="34">
        <f t="shared" si="0"/>
        <v>440</v>
      </c>
    </row>
    <row r="9" spans="1:18" ht="18" customHeight="1">
      <c r="A9" s="9">
        <v>6</v>
      </c>
      <c r="B9" s="5" t="s">
        <v>23</v>
      </c>
      <c r="C9" s="5">
        <v>2</v>
      </c>
      <c r="D9" s="66"/>
      <c r="E9" s="19"/>
      <c r="F9" s="52"/>
      <c r="G9" s="52" t="s">
        <v>265</v>
      </c>
      <c r="H9" s="52"/>
      <c r="I9" s="52" t="s">
        <v>225</v>
      </c>
      <c r="J9" s="52"/>
      <c r="K9" s="52"/>
      <c r="L9" s="52" t="s">
        <v>227</v>
      </c>
      <c r="M9" s="52"/>
      <c r="N9" s="52"/>
      <c r="O9" s="52" t="s">
        <v>349</v>
      </c>
      <c r="P9" s="7" t="str">
        <f>'笔试计划'!P9</f>
        <v>彭贵雄</v>
      </c>
      <c r="Q9" s="10" t="str">
        <f>'笔试计划'!Q9</f>
        <v>020-86134553</v>
      </c>
      <c r="R9" s="34">
        <f t="shared" si="0"/>
        <v>440</v>
      </c>
    </row>
    <row r="10" spans="1:18" ht="18" customHeight="1">
      <c r="A10" s="9">
        <v>7</v>
      </c>
      <c r="B10" s="25" t="s">
        <v>24</v>
      </c>
      <c r="C10" s="20">
        <v>1</v>
      </c>
      <c r="D10" s="27"/>
      <c r="E10" s="27"/>
      <c r="F10" s="27" t="s">
        <v>355</v>
      </c>
      <c r="G10" s="27"/>
      <c r="H10" s="27" t="s">
        <v>278</v>
      </c>
      <c r="I10" s="27"/>
      <c r="J10" s="27" t="s">
        <v>276</v>
      </c>
      <c r="K10" s="27"/>
      <c r="L10" s="27"/>
      <c r="M10" s="27"/>
      <c r="N10" s="27" t="s">
        <v>274</v>
      </c>
      <c r="O10" s="27"/>
      <c r="P10" s="20" t="str">
        <f>'笔试计划'!P10</f>
        <v>周玲玲</v>
      </c>
      <c r="Q10" s="21" t="str">
        <f>'笔试计划'!Q10</f>
        <v>020-86138269</v>
      </c>
      <c r="R10" s="34">
        <f t="shared" si="0"/>
        <v>220</v>
      </c>
    </row>
    <row r="11" spans="1:18" ht="18" customHeight="1">
      <c r="A11" s="9">
        <v>8</v>
      </c>
      <c r="B11" s="5" t="s">
        <v>27</v>
      </c>
      <c r="C11" s="7">
        <v>2</v>
      </c>
      <c r="D11" s="78"/>
      <c r="E11" s="78"/>
      <c r="F11" s="78" t="s">
        <v>159</v>
      </c>
      <c r="G11" s="78"/>
      <c r="H11" s="78"/>
      <c r="I11" s="78"/>
      <c r="J11" s="78" t="s">
        <v>336</v>
      </c>
      <c r="K11" s="78"/>
      <c r="L11" s="78"/>
      <c r="M11" s="78"/>
      <c r="N11" s="78" t="s">
        <v>159</v>
      </c>
      <c r="O11" s="78"/>
      <c r="P11" s="7" t="str">
        <f>'笔试计划'!P11</f>
        <v>曾丽慧</v>
      </c>
      <c r="Q11" s="10" t="str">
        <f>'笔试计划'!Q11</f>
        <v>0755-27771999-61642</v>
      </c>
      <c r="R11" s="34">
        <f t="shared" si="0"/>
        <v>330</v>
      </c>
    </row>
    <row r="12" spans="1:18" ht="18" customHeight="1">
      <c r="A12" s="9">
        <v>9</v>
      </c>
      <c r="B12" s="25" t="s">
        <v>25</v>
      </c>
      <c r="C12" s="25">
        <v>1</v>
      </c>
      <c r="D12" s="25"/>
      <c r="E12" s="25"/>
      <c r="F12" s="25"/>
      <c r="G12" s="25" t="s">
        <v>175</v>
      </c>
      <c r="H12" s="25"/>
      <c r="I12" s="25"/>
      <c r="J12" s="25"/>
      <c r="K12" s="25"/>
      <c r="L12" s="25"/>
      <c r="M12" s="25"/>
      <c r="N12" s="25" t="s">
        <v>332</v>
      </c>
      <c r="O12" s="25"/>
      <c r="P12" s="20" t="str">
        <f>'笔试计划'!P12</f>
        <v>邢益波</v>
      </c>
      <c r="Q12" s="21" t="str">
        <f>'笔试计划'!Q12</f>
        <v>0898-65756673</v>
      </c>
      <c r="R12" s="34">
        <f t="shared" si="0"/>
        <v>110</v>
      </c>
    </row>
    <row r="13" spans="1:18" ht="18" customHeight="1">
      <c r="A13" s="9">
        <v>10</v>
      </c>
      <c r="B13" s="5" t="s">
        <v>112</v>
      </c>
      <c r="C13" s="52">
        <v>2</v>
      </c>
      <c r="D13" s="80"/>
      <c r="E13" s="80"/>
      <c r="F13" s="80" t="s">
        <v>159</v>
      </c>
      <c r="G13" s="80"/>
      <c r="H13" s="80" t="s">
        <v>224</v>
      </c>
      <c r="I13" s="80"/>
      <c r="J13" s="80"/>
      <c r="K13" s="80"/>
      <c r="L13" s="80" t="s">
        <v>227</v>
      </c>
      <c r="M13" s="80"/>
      <c r="N13" s="80" t="s">
        <v>344</v>
      </c>
      <c r="O13" s="80"/>
      <c r="P13" s="7" t="str">
        <f>'笔试计划'!P13</f>
        <v>夏燕清</v>
      </c>
      <c r="Q13" s="10" t="str">
        <f>'笔试计划'!Q13</f>
        <v>0731-85473631</v>
      </c>
      <c r="R13" s="34">
        <f t="shared" si="0"/>
        <v>440</v>
      </c>
    </row>
    <row r="14" spans="1:18" ht="18" customHeight="1">
      <c r="A14" s="9">
        <v>11</v>
      </c>
      <c r="B14" s="26" t="s">
        <v>43</v>
      </c>
      <c r="C14" s="26">
        <v>2</v>
      </c>
      <c r="D14" s="26"/>
      <c r="E14" s="26"/>
      <c r="F14" s="30"/>
      <c r="G14" s="30" t="s">
        <v>265</v>
      </c>
      <c r="H14" s="30"/>
      <c r="I14" s="30" t="s">
        <v>325</v>
      </c>
      <c r="J14" s="30"/>
      <c r="K14" s="26"/>
      <c r="L14" s="30"/>
      <c r="M14" s="30" t="s">
        <v>135</v>
      </c>
      <c r="N14" s="30"/>
      <c r="O14" s="30" t="s">
        <v>227</v>
      </c>
      <c r="P14" s="20" t="str">
        <f>'笔试计划'!P14</f>
        <v>顿雅筠</v>
      </c>
      <c r="Q14" s="21" t="str">
        <f>'笔试计划'!Q14</f>
        <v>027-83390295</v>
      </c>
      <c r="R14" s="34">
        <f t="shared" si="0"/>
        <v>440</v>
      </c>
    </row>
    <row r="15" spans="1:18" ht="18" customHeight="1">
      <c r="A15" s="9">
        <v>12</v>
      </c>
      <c r="B15" s="5" t="s">
        <v>150</v>
      </c>
      <c r="C15" s="5">
        <v>2</v>
      </c>
      <c r="D15" s="5"/>
      <c r="E15" s="5"/>
      <c r="F15" s="10" t="s">
        <v>346</v>
      </c>
      <c r="G15" s="5"/>
      <c r="H15" s="5" t="s">
        <v>181</v>
      </c>
      <c r="I15" s="5"/>
      <c r="J15" s="5"/>
      <c r="K15" s="5"/>
      <c r="L15" s="5"/>
      <c r="M15" s="5" t="s">
        <v>347</v>
      </c>
      <c r="N15" s="5" t="s">
        <v>260</v>
      </c>
      <c r="O15" s="5"/>
      <c r="P15" s="7" t="str">
        <f>'笔试计划'!P15</f>
        <v>朱樱</v>
      </c>
      <c r="Q15" s="10" t="str">
        <f>'笔试计划'!Q15</f>
        <v>021-34693406</v>
      </c>
      <c r="R15" s="34">
        <f t="shared" si="0"/>
        <v>440</v>
      </c>
    </row>
    <row r="16" spans="1:18" ht="18" customHeight="1">
      <c r="A16" s="9">
        <v>13</v>
      </c>
      <c r="B16" s="25" t="s">
        <v>28</v>
      </c>
      <c r="C16" s="20">
        <v>1</v>
      </c>
      <c r="D16" s="27" t="s">
        <v>135</v>
      </c>
      <c r="E16" s="21"/>
      <c r="F16" s="21"/>
      <c r="G16" s="21"/>
      <c r="H16" s="27" t="s">
        <v>345</v>
      </c>
      <c r="I16" s="21"/>
      <c r="J16" s="27" t="s">
        <v>276</v>
      </c>
      <c r="K16" s="21"/>
      <c r="L16" s="27" t="s">
        <v>192</v>
      </c>
      <c r="M16" s="21"/>
      <c r="N16" s="27"/>
      <c r="O16" s="21"/>
      <c r="P16" s="20" t="str">
        <f>'笔试计划'!P16</f>
        <v>陈骏</v>
      </c>
      <c r="Q16" s="21" t="str">
        <f>'笔试计划'!Q16</f>
        <v>021-22332043</v>
      </c>
      <c r="R16" s="34">
        <f t="shared" si="0"/>
        <v>220</v>
      </c>
    </row>
    <row r="17" spans="1:18" ht="18" customHeight="1">
      <c r="A17" s="9">
        <v>14</v>
      </c>
      <c r="B17" s="5" t="s">
        <v>152</v>
      </c>
      <c r="C17" s="31">
        <v>2</v>
      </c>
      <c r="D17" s="31"/>
      <c r="E17" s="31"/>
      <c r="F17" s="31"/>
      <c r="G17" s="31" t="s">
        <v>226</v>
      </c>
      <c r="H17" s="31"/>
      <c r="I17" s="31" t="s">
        <v>462</v>
      </c>
      <c r="J17" s="31"/>
      <c r="K17" s="31"/>
      <c r="L17" s="31"/>
      <c r="M17" s="31" t="s">
        <v>362</v>
      </c>
      <c r="N17" s="31"/>
      <c r="O17" s="31" t="s">
        <v>227</v>
      </c>
      <c r="P17" s="7" t="str">
        <f>'笔试计划'!P17</f>
        <v>保慧</v>
      </c>
      <c r="Q17" s="10" t="str">
        <f>'笔试计划'!Q17</f>
        <v>0513-81050106/80783084</v>
      </c>
      <c r="R17" s="34">
        <f t="shared" si="0"/>
        <v>440</v>
      </c>
    </row>
    <row r="18" spans="1:18" ht="18" customHeight="1">
      <c r="A18" s="9">
        <v>15</v>
      </c>
      <c r="B18" s="25" t="s">
        <v>29</v>
      </c>
      <c r="C18" s="25">
        <v>1</v>
      </c>
      <c r="D18" s="48"/>
      <c r="E18" s="48"/>
      <c r="F18" s="27"/>
      <c r="G18" s="27"/>
      <c r="H18" s="27" t="s">
        <v>201</v>
      </c>
      <c r="I18" s="27"/>
      <c r="J18" s="27"/>
      <c r="K18" s="27"/>
      <c r="L18" s="27"/>
      <c r="M18" s="27"/>
      <c r="N18" s="27" t="s">
        <v>235</v>
      </c>
      <c r="O18" s="27"/>
      <c r="P18" s="20" t="str">
        <f>'笔试计划'!P18</f>
        <v>蔡鹏飞</v>
      </c>
      <c r="Q18" s="21" t="str">
        <f>'笔试计划'!Q18</f>
        <v>025-52481601</v>
      </c>
      <c r="R18" s="34">
        <f t="shared" si="0"/>
        <v>110</v>
      </c>
    </row>
    <row r="19" spans="1:18" ht="18" customHeight="1">
      <c r="A19" s="9">
        <v>16</v>
      </c>
      <c r="B19" s="5" t="s">
        <v>30</v>
      </c>
      <c r="C19" s="7">
        <v>2</v>
      </c>
      <c r="D19" s="10"/>
      <c r="E19" s="10"/>
      <c r="F19" s="10"/>
      <c r="G19" s="10"/>
      <c r="H19" s="10" t="s">
        <v>161</v>
      </c>
      <c r="I19" s="10"/>
      <c r="J19" s="10" t="s">
        <v>151</v>
      </c>
      <c r="K19" s="10"/>
      <c r="L19" s="10" t="s">
        <v>356</v>
      </c>
      <c r="M19" s="10"/>
      <c r="N19" s="10" t="s">
        <v>165</v>
      </c>
      <c r="O19" s="10"/>
      <c r="P19" s="7" t="str">
        <f>'笔试计划'!P19</f>
        <v>李广春</v>
      </c>
      <c r="Q19" s="10" t="str">
        <f>'笔试计划'!Q19</f>
        <v>0531-58802811</v>
      </c>
      <c r="R19" s="34">
        <f t="shared" si="0"/>
        <v>440</v>
      </c>
    </row>
    <row r="20" spans="1:18" ht="18" customHeight="1">
      <c r="A20" s="9">
        <v>17</v>
      </c>
      <c r="B20" s="25" t="s">
        <v>31</v>
      </c>
      <c r="C20" s="25">
        <v>1</v>
      </c>
      <c r="D20" s="26"/>
      <c r="E20" s="26"/>
      <c r="F20" s="21"/>
      <c r="G20" s="27" t="s">
        <v>288</v>
      </c>
      <c r="H20" s="21"/>
      <c r="I20" s="27" t="s">
        <v>289</v>
      </c>
      <c r="J20" s="21"/>
      <c r="K20" s="21"/>
      <c r="L20" s="21"/>
      <c r="M20" s="27" t="s">
        <v>290</v>
      </c>
      <c r="N20" s="21"/>
      <c r="O20" s="27" t="s">
        <v>291</v>
      </c>
      <c r="P20" s="20" t="str">
        <f>'笔试计划'!P20</f>
        <v>林彬</v>
      </c>
      <c r="Q20" s="21" t="str">
        <f>'笔试计划'!Q20</f>
        <v>0592-5737095</v>
      </c>
      <c r="R20" s="34">
        <f t="shared" si="0"/>
        <v>220</v>
      </c>
    </row>
    <row r="21" spans="1:18" ht="18" customHeight="1">
      <c r="A21" s="9">
        <v>18</v>
      </c>
      <c r="B21" s="5" t="s">
        <v>33</v>
      </c>
      <c r="C21" s="5">
        <v>1</v>
      </c>
      <c r="D21" s="5"/>
      <c r="E21" s="5"/>
      <c r="F21" s="10"/>
      <c r="G21" s="5"/>
      <c r="H21" s="5"/>
      <c r="I21" s="5"/>
      <c r="J21" s="66" t="s">
        <v>175</v>
      </c>
      <c r="K21" s="3"/>
      <c r="L21" s="66"/>
      <c r="M21" s="3"/>
      <c r="N21" s="66" t="s">
        <v>179</v>
      </c>
      <c r="O21" s="5"/>
      <c r="P21" s="7" t="str">
        <f>'笔试计划'!P21</f>
        <v>苏志宁</v>
      </c>
      <c r="Q21" s="10" t="str">
        <f>'笔试计划'!Q21</f>
        <v>0592-5723192/5723191</v>
      </c>
      <c r="R21" s="34">
        <f t="shared" si="0"/>
        <v>110</v>
      </c>
    </row>
    <row r="22" spans="1:18" ht="18" customHeight="1">
      <c r="A22" s="9">
        <v>19</v>
      </c>
      <c r="B22" s="25" t="s">
        <v>34</v>
      </c>
      <c r="C22" s="25">
        <v>1</v>
      </c>
      <c r="D22" s="26"/>
      <c r="E22" s="26"/>
      <c r="F22" s="21"/>
      <c r="G22" s="21"/>
      <c r="H22" s="21"/>
      <c r="I22" s="21" t="s">
        <v>136</v>
      </c>
      <c r="J22" s="21"/>
      <c r="K22" s="21"/>
      <c r="L22" s="21" t="s">
        <v>163</v>
      </c>
      <c r="M22" s="21"/>
      <c r="N22" s="21"/>
      <c r="O22" s="21"/>
      <c r="P22" s="20" t="str">
        <f>'笔试计划'!P22</f>
        <v>杨晓龙</v>
      </c>
      <c r="Q22" s="21" t="str">
        <f>'笔试计划'!Q22</f>
        <v>0931-8339128</v>
      </c>
      <c r="R22" s="34">
        <f t="shared" si="0"/>
        <v>110</v>
      </c>
    </row>
    <row r="23" spans="1:18" ht="18" customHeight="1">
      <c r="A23" s="9">
        <v>20</v>
      </c>
      <c r="B23" s="5" t="s">
        <v>36</v>
      </c>
      <c r="C23" s="5">
        <v>1</v>
      </c>
      <c r="D23" s="50"/>
      <c r="E23" s="50"/>
      <c r="F23" s="50"/>
      <c r="G23" s="52" t="s">
        <v>203</v>
      </c>
      <c r="H23" s="50"/>
      <c r="I23" s="50"/>
      <c r="J23" s="50"/>
      <c r="K23" s="50"/>
      <c r="L23" s="52"/>
      <c r="M23" s="66"/>
      <c r="N23" s="66" t="s">
        <v>335</v>
      </c>
      <c r="O23" s="50"/>
      <c r="P23" s="7" t="str">
        <f>'笔试计划'!P23</f>
        <v>姚文涛</v>
      </c>
      <c r="Q23" s="10" t="str">
        <f>'笔试计划'!Q23</f>
        <v>029-88797606</v>
      </c>
      <c r="R23" s="34">
        <f t="shared" si="0"/>
        <v>110</v>
      </c>
    </row>
    <row r="24" spans="1:18" ht="18" customHeight="1">
      <c r="A24" s="9">
        <v>21</v>
      </c>
      <c r="B24" s="25" t="s">
        <v>44</v>
      </c>
      <c r="C24" s="30">
        <v>2</v>
      </c>
      <c r="D24" s="30"/>
      <c r="E24" s="30"/>
      <c r="F24" s="84" t="s">
        <v>335</v>
      </c>
      <c r="G24" s="26"/>
      <c r="H24" s="26"/>
      <c r="I24" s="26"/>
      <c r="J24" s="85" t="s">
        <v>353</v>
      </c>
      <c r="K24" s="26"/>
      <c r="L24" s="26"/>
      <c r="M24" s="85" t="s">
        <v>455</v>
      </c>
      <c r="N24" s="30"/>
      <c r="O24" s="30"/>
      <c r="P24" s="20" t="str">
        <f>'笔试计划'!P24</f>
        <v>杨梦妮</v>
      </c>
      <c r="Q24" s="21" t="str">
        <f>'笔试计划'!Q24</f>
        <v>029-65656888</v>
      </c>
      <c r="R24" s="34">
        <f t="shared" si="0"/>
        <v>330</v>
      </c>
    </row>
    <row r="25" spans="1:18" ht="18" customHeight="1">
      <c r="A25" s="9">
        <v>22</v>
      </c>
      <c r="B25" s="5" t="s">
        <v>37</v>
      </c>
      <c r="C25" s="5">
        <v>1</v>
      </c>
      <c r="D25" s="3"/>
      <c r="E25" s="3"/>
      <c r="F25" s="10"/>
      <c r="G25" s="10"/>
      <c r="H25" s="10"/>
      <c r="I25" s="10"/>
      <c r="J25" s="10"/>
      <c r="K25" s="10"/>
      <c r="L25" s="10"/>
      <c r="M25" s="10"/>
      <c r="N25" s="10"/>
      <c r="O25" s="10"/>
      <c r="P25" s="7" t="str">
        <f>'笔试计划'!P25</f>
        <v>张蓉</v>
      </c>
      <c r="Q25" s="10" t="str">
        <f>'笔试计划'!Q25</f>
        <v>024-89398649</v>
      </c>
      <c r="R25" s="34">
        <f t="shared" si="0"/>
        <v>0</v>
      </c>
    </row>
    <row r="26" spans="1:18" ht="18" customHeight="1">
      <c r="A26" s="9">
        <v>23</v>
      </c>
      <c r="B26" s="25" t="s">
        <v>39</v>
      </c>
      <c r="C26" s="25">
        <v>1</v>
      </c>
      <c r="D26" s="26"/>
      <c r="E26" s="26"/>
      <c r="F26" s="26"/>
      <c r="G26" s="26"/>
      <c r="H26" s="26" t="s">
        <v>254</v>
      </c>
      <c r="I26" s="26"/>
      <c r="J26" s="26"/>
      <c r="K26" s="26"/>
      <c r="L26" s="26"/>
      <c r="M26" s="26" t="s">
        <v>255</v>
      </c>
      <c r="N26" s="26"/>
      <c r="O26" s="26"/>
      <c r="P26" s="20" t="str">
        <f>'笔试计划'!P26</f>
        <v>高连香</v>
      </c>
      <c r="Q26" s="21" t="str">
        <f>'笔试计划'!Q26</f>
        <v>024-89728158</v>
      </c>
      <c r="R26" s="34">
        <f t="shared" si="0"/>
        <v>110</v>
      </c>
    </row>
    <row r="27" spans="1:18" ht="18" customHeight="1">
      <c r="A27" s="9">
        <v>24</v>
      </c>
      <c r="B27" s="5" t="s">
        <v>119</v>
      </c>
      <c r="C27" s="5">
        <v>1</v>
      </c>
      <c r="D27" s="68"/>
      <c r="E27" s="3"/>
      <c r="F27" s="3" t="s">
        <v>167</v>
      </c>
      <c r="G27" s="3"/>
      <c r="H27" s="3"/>
      <c r="I27" s="3" t="s">
        <v>275</v>
      </c>
      <c r="J27" s="3"/>
      <c r="K27" s="3"/>
      <c r="L27" s="3" t="s">
        <v>192</v>
      </c>
      <c r="M27" s="3"/>
      <c r="N27" s="3"/>
      <c r="O27" s="3" t="s">
        <v>192</v>
      </c>
      <c r="P27" s="7" t="str">
        <f>'笔试计划'!P27</f>
        <v>赵丹</v>
      </c>
      <c r="Q27" s="10" t="str">
        <f>'笔试计划'!Q27</f>
        <v>0451-87106509</v>
      </c>
      <c r="R27" s="34">
        <f t="shared" si="0"/>
        <v>220</v>
      </c>
    </row>
    <row r="28" spans="1:18" ht="18" customHeight="1">
      <c r="A28" s="9">
        <v>25</v>
      </c>
      <c r="B28" s="25" t="s">
        <v>128</v>
      </c>
      <c r="C28" s="27">
        <v>1</v>
      </c>
      <c r="D28" s="27"/>
      <c r="E28" s="27"/>
      <c r="F28" s="27" t="s">
        <v>159</v>
      </c>
      <c r="G28" s="27"/>
      <c r="H28" s="27"/>
      <c r="I28" s="27"/>
      <c r="J28" s="27"/>
      <c r="K28" s="27"/>
      <c r="L28" s="27"/>
      <c r="M28" s="27"/>
      <c r="N28" s="27" t="s">
        <v>355</v>
      </c>
      <c r="O28" s="27"/>
      <c r="P28" s="20" t="str">
        <f>'笔试计划'!P28</f>
        <v>戚超</v>
      </c>
      <c r="Q28" s="21" t="str">
        <f>'笔试计划'!Q28</f>
        <v>0991-3801608</v>
      </c>
      <c r="R28" s="34">
        <f t="shared" si="0"/>
        <v>110</v>
      </c>
    </row>
    <row r="29" spans="1:18" ht="17.25" customHeight="1">
      <c r="A29" s="127" t="s">
        <v>360</v>
      </c>
      <c r="B29" s="127"/>
      <c r="C29" s="127"/>
      <c r="D29" s="9">
        <f aca="true" t="shared" si="1" ref="D29:O29">COUNTIF(D4:D28,"&lt;&gt;")</f>
        <v>1</v>
      </c>
      <c r="E29" s="9">
        <f t="shared" si="1"/>
        <v>0</v>
      </c>
      <c r="F29" s="9">
        <f t="shared" si="1"/>
        <v>9</v>
      </c>
      <c r="G29" s="9">
        <f t="shared" si="1"/>
        <v>9</v>
      </c>
      <c r="H29" s="9">
        <f t="shared" si="1"/>
        <v>8</v>
      </c>
      <c r="I29" s="9">
        <f t="shared" si="1"/>
        <v>9</v>
      </c>
      <c r="J29" s="9">
        <f t="shared" si="1"/>
        <v>6</v>
      </c>
      <c r="K29" s="9">
        <f t="shared" si="1"/>
        <v>0</v>
      </c>
      <c r="L29" s="9">
        <f t="shared" si="1"/>
        <v>8</v>
      </c>
      <c r="M29" s="9">
        <f t="shared" si="1"/>
        <v>8</v>
      </c>
      <c r="N29" s="9">
        <f t="shared" si="1"/>
        <v>12</v>
      </c>
      <c r="O29" s="9">
        <f t="shared" si="1"/>
        <v>6</v>
      </c>
      <c r="P29" s="118" t="s">
        <v>361</v>
      </c>
      <c r="Q29" s="122"/>
      <c r="R29" s="34">
        <f>SUM(R4:R28)</f>
        <v>7150</v>
      </c>
    </row>
    <row r="30" spans="1:15" ht="18" customHeight="1">
      <c r="A30" s="127" t="s">
        <v>357</v>
      </c>
      <c r="B30" s="127"/>
      <c r="C30" s="127"/>
      <c r="D30" s="127">
        <f>SUM(D29:O29)</f>
        <v>76</v>
      </c>
      <c r="E30" s="127"/>
      <c r="F30" s="127"/>
      <c r="G30" s="127"/>
      <c r="H30" s="127"/>
      <c r="I30" s="127"/>
      <c r="J30" s="127"/>
      <c r="K30" s="127"/>
      <c r="L30" s="127"/>
      <c r="M30" s="127"/>
      <c r="N30" s="127"/>
      <c r="O30" s="127"/>
    </row>
    <row r="32" spans="1:18" ht="14.25">
      <c r="A32" s="121" t="s">
        <v>130</v>
      </c>
      <c r="B32" s="121"/>
      <c r="C32" s="121"/>
      <c r="D32" s="121"/>
      <c r="E32" s="121"/>
      <c r="F32" s="124" t="s">
        <v>131</v>
      </c>
      <c r="G32" s="124"/>
      <c r="H32" s="124"/>
      <c r="I32" s="124"/>
      <c r="J32" s="124"/>
      <c r="K32" s="124"/>
      <c r="L32" s="124"/>
      <c r="M32" s="124"/>
      <c r="N32" s="124"/>
      <c r="O32" s="124"/>
      <c r="R32" s="44"/>
    </row>
    <row r="33" spans="1:17" ht="14.25">
      <c r="A33" s="44"/>
      <c r="B33" s="44"/>
      <c r="C33" s="44"/>
      <c r="D33" s="44"/>
      <c r="E33" s="44"/>
      <c r="F33" s="44"/>
      <c r="G33" s="44"/>
      <c r="H33" s="44"/>
      <c r="I33" s="44"/>
      <c r="J33" s="44"/>
      <c r="K33" s="44"/>
      <c r="L33" s="44"/>
      <c r="M33" s="44"/>
      <c r="N33" s="44"/>
      <c r="O33" s="44"/>
      <c r="P33" s="44"/>
      <c r="Q33" s="44"/>
    </row>
  </sheetData>
  <sheetProtection/>
  <mergeCells count="13">
    <mergeCell ref="F32:O32"/>
    <mergeCell ref="A32:E32"/>
    <mergeCell ref="R2:R3"/>
    <mergeCell ref="P29:Q29"/>
    <mergeCell ref="A29:C29"/>
    <mergeCell ref="A30:C30"/>
    <mergeCell ref="D30:O30"/>
    <mergeCell ref="A1:Q1"/>
    <mergeCell ref="A2:A3"/>
    <mergeCell ref="B2:B3"/>
    <mergeCell ref="C2:C3"/>
    <mergeCell ref="P2:Q2"/>
    <mergeCell ref="D2:O2"/>
  </mergeCells>
  <hyperlinks>
    <hyperlink ref="F32:O32" location="各考点交费方式汇总!A1" display="各考点交费方式汇总 。"/>
  </hyperlink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D52"/>
  <sheetViews>
    <sheetView zoomScalePageLayoutView="0" workbookViewId="0" topLeftCell="A1">
      <pane xSplit="2" ySplit="3" topLeftCell="C10" activePane="bottomRight" state="frozen"/>
      <selection pane="topLeft" activeCell="A1" sqref="A1"/>
      <selection pane="topRight" activeCell="C1" sqref="C1"/>
      <selection pane="bottomLeft" activeCell="A4" sqref="A4"/>
      <selection pane="bottomRight" activeCell="H37" sqref="H37"/>
    </sheetView>
  </sheetViews>
  <sheetFormatPr defaultColWidth="9.00390625" defaultRowHeight="14.25"/>
  <cols>
    <col min="1" max="1" width="4.50390625" style="1" customWidth="1"/>
    <col min="2" max="2" width="13.375" style="1" customWidth="1"/>
    <col min="3" max="3" width="12.375" style="1" customWidth="1"/>
    <col min="4" max="8" width="5.875" style="1" customWidth="1"/>
    <col min="9" max="9" width="6.75390625" style="1" customWidth="1"/>
    <col min="10" max="12" width="5.875" style="1" customWidth="1"/>
    <col min="13" max="13" width="7.00390625" style="1" customWidth="1"/>
    <col min="14" max="14" width="5.875" style="1" customWidth="1"/>
    <col min="15" max="15" width="7.625" style="1" customWidth="1"/>
    <col min="16" max="26" width="5.875" style="1" customWidth="1"/>
    <col min="27" max="27" width="8.875" style="1" customWidth="1"/>
    <col min="28" max="28" width="14.375" style="1" customWidth="1"/>
    <col min="29" max="29" width="17.00390625" style="1" customWidth="1"/>
    <col min="30" max="30" width="22.00390625" style="1" customWidth="1"/>
    <col min="31" max="16384" width="9.00390625" style="1" customWidth="1"/>
  </cols>
  <sheetData>
    <row r="1" spans="1:30" ht="35.25" customHeight="1">
      <c r="A1" s="161" t="s">
        <v>457</v>
      </c>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row>
    <row r="2" spans="1:30" ht="14.25">
      <c r="A2" s="147" t="s">
        <v>46</v>
      </c>
      <c r="B2" s="147" t="s">
        <v>47</v>
      </c>
      <c r="C2" s="147" t="s">
        <v>48</v>
      </c>
      <c r="D2" s="117" t="s">
        <v>76</v>
      </c>
      <c r="E2" s="118"/>
      <c r="F2" s="118"/>
      <c r="G2" s="118"/>
      <c r="H2" s="118"/>
      <c r="I2" s="118"/>
      <c r="J2" s="118"/>
      <c r="K2" s="118"/>
      <c r="L2" s="118"/>
      <c r="M2" s="118"/>
      <c r="N2" s="118"/>
      <c r="O2" s="118"/>
      <c r="P2" s="118"/>
      <c r="Q2" s="118"/>
      <c r="R2" s="118"/>
      <c r="S2" s="118"/>
      <c r="T2" s="118"/>
      <c r="U2" s="118"/>
      <c r="V2" s="118"/>
      <c r="W2" s="118"/>
      <c r="X2" s="118"/>
      <c r="Y2" s="118"/>
      <c r="Z2" s="118"/>
      <c r="AA2" s="118"/>
      <c r="AB2" s="143" t="s">
        <v>81</v>
      </c>
      <c r="AC2" s="157" t="s">
        <v>82</v>
      </c>
      <c r="AD2" s="143" t="s">
        <v>142</v>
      </c>
    </row>
    <row r="3" spans="1:30" ht="14.25">
      <c r="A3" s="148"/>
      <c r="B3" s="148"/>
      <c r="C3" s="148"/>
      <c r="D3" s="11" t="s">
        <v>63</v>
      </c>
      <c r="E3" s="11" t="s">
        <v>64</v>
      </c>
      <c r="F3" s="11" t="s">
        <v>65</v>
      </c>
      <c r="G3" s="11" t="s">
        <v>64</v>
      </c>
      <c r="H3" s="11" t="s">
        <v>66</v>
      </c>
      <c r="I3" s="11" t="s">
        <v>64</v>
      </c>
      <c r="J3" s="11" t="s">
        <v>67</v>
      </c>
      <c r="K3" s="11" t="s">
        <v>64</v>
      </c>
      <c r="L3" s="11" t="s">
        <v>68</v>
      </c>
      <c r="M3" s="11" t="s">
        <v>64</v>
      </c>
      <c r="N3" s="11" t="s">
        <v>69</v>
      </c>
      <c r="O3" s="11" t="s">
        <v>64</v>
      </c>
      <c r="P3" s="11" t="s">
        <v>70</v>
      </c>
      <c r="Q3" s="11" t="s">
        <v>64</v>
      </c>
      <c r="R3" s="11" t="s">
        <v>71</v>
      </c>
      <c r="S3" s="11" t="s">
        <v>64</v>
      </c>
      <c r="T3" s="11" t="s">
        <v>72</v>
      </c>
      <c r="U3" s="11" t="s">
        <v>64</v>
      </c>
      <c r="V3" s="11" t="s">
        <v>73</v>
      </c>
      <c r="W3" s="11" t="s">
        <v>64</v>
      </c>
      <c r="X3" s="11" t="s">
        <v>74</v>
      </c>
      <c r="Y3" s="11" t="s">
        <v>64</v>
      </c>
      <c r="Z3" s="11" t="s">
        <v>75</v>
      </c>
      <c r="AA3" s="24" t="s">
        <v>64</v>
      </c>
      <c r="AB3" s="143"/>
      <c r="AC3" s="157"/>
      <c r="AD3" s="143"/>
    </row>
    <row r="4" spans="1:30" ht="14.25">
      <c r="A4" s="145">
        <v>1</v>
      </c>
      <c r="B4" s="141" t="s">
        <v>110</v>
      </c>
      <c r="C4" s="29" t="s">
        <v>49</v>
      </c>
      <c r="D4" s="23"/>
      <c r="E4" s="23"/>
      <c r="F4" s="23"/>
      <c r="G4" s="23"/>
      <c r="H4" s="139">
        <v>24</v>
      </c>
      <c r="I4" s="23">
        <v>24</v>
      </c>
      <c r="J4" s="139">
        <v>28</v>
      </c>
      <c r="K4" s="23">
        <v>24</v>
      </c>
      <c r="L4" s="139">
        <v>26</v>
      </c>
      <c r="M4" s="23"/>
      <c r="N4" s="139">
        <v>23</v>
      </c>
      <c r="O4" s="23">
        <v>24</v>
      </c>
      <c r="P4" s="146">
        <v>14</v>
      </c>
      <c r="Q4" s="23">
        <v>24</v>
      </c>
      <c r="R4" s="139"/>
      <c r="S4" s="23"/>
      <c r="T4" s="139">
        <v>22</v>
      </c>
      <c r="U4" s="23">
        <v>24</v>
      </c>
      <c r="V4" s="139">
        <v>27</v>
      </c>
      <c r="W4" s="23">
        <v>24</v>
      </c>
      <c r="X4" s="139">
        <v>24</v>
      </c>
      <c r="Y4" s="23">
        <v>24</v>
      </c>
      <c r="Z4" s="146">
        <v>22</v>
      </c>
      <c r="AA4" s="33">
        <v>24</v>
      </c>
      <c r="AB4" s="143" t="s">
        <v>460</v>
      </c>
      <c r="AC4" s="157" t="s">
        <v>168</v>
      </c>
      <c r="AD4" s="157"/>
    </row>
    <row r="5" spans="1:30" ht="14.25">
      <c r="A5" s="145"/>
      <c r="B5" s="142"/>
      <c r="C5" s="29" t="s">
        <v>50</v>
      </c>
      <c r="D5" s="23"/>
      <c r="E5" s="23"/>
      <c r="F5" s="23"/>
      <c r="G5" s="23"/>
      <c r="H5" s="140"/>
      <c r="I5" s="23"/>
      <c r="J5" s="140"/>
      <c r="K5" s="23">
        <v>24</v>
      </c>
      <c r="L5" s="140"/>
      <c r="M5" s="23">
        <v>24</v>
      </c>
      <c r="N5" s="140"/>
      <c r="O5" s="23"/>
      <c r="P5" s="163"/>
      <c r="Q5" s="23">
        <v>24</v>
      </c>
      <c r="R5" s="140"/>
      <c r="S5" s="23"/>
      <c r="T5" s="140"/>
      <c r="U5" s="23">
        <v>24</v>
      </c>
      <c r="V5" s="140"/>
      <c r="W5" s="23">
        <v>24</v>
      </c>
      <c r="X5" s="140"/>
      <c r="Y5" s="23">
        <v>24</v>
      </c>
      <c r="Z5" s="163"/>
      <c r="AA5" s="33"/>
      <c r="AB5" s="143"/>
      <c r="AC5" s="157"/>
      <c r="AD5" s="157"/>
    </row>
    <row r="6" spans="1:30" ht="14.25">
      <c r="A6" s="143">
        <v>2</v>
      </c>
      <c r="B6" s="143" t="s">
        <v>111</v>
      </c>
      <c r="C6" s="11" t="s">
        <v>49</v>
      </c>
      <c r="D6" s="11"/>
      <c r="E6" s="11"/>
      <c r="F6" s="11"/>
      <c r="G6" s="11"/>
      <c r="H6" s="11">
        <v>31</v>
      </c>
      <c r="I6" s="11">
        <v>48</v>
      </c>
      <c r="J6" s="147"/>
      <c r="K6" s="11"/>
      <c r="L6" s="147"/>
      <c r="M6" s="11"/>
      <c r="N6" s="12"/>
      <c r="O6" s="11"/>
      <c r="P6" s="147">
        <v>21</v>
      </c>
      <c r="Q6" s="11">
        <v>48</v>
      </c>
      <c r="R6" s="12"/>
      <c r="S6" s="11"/>
      <c r="T6" s="12"/>
      <c r="U6" s="11"/>
      <c r="V6" s="11"/>
      <c r="W6" s="11"/>
      <c r="X6" s="147">
        <v>17</v>
      </c>
      <c r="Y6" s="11">
        <v>48</v>
      </c>
      <c r="Z6" s="13"/>
      <c r="AA6" s="24"/>
      <c r="AB6" s="143" t="str">
        <f>'笔试计划'!P5</f>
        <v>刘舒媛</v>
      </c>
      <c r="AC6" s="157" t="str">
        <f>'笔试计划'!Q5</f>
        <v>010-87493955</v>
      </c>
      <c r="AD6" s="157"/>
    </row>
    <row r="7" spans="1:30" ht="14.25">
      <c r="A7" s="143"/>
      <c r="B7" s="143"/>
      <c r="C7" s="11" t="s">
        <v>50</v>
      </c>
      <c r="D7" s="11"/>
      <c r="E7" s="11"/>
      <c r="F7" s="11"/>
      <c r="G7" s="11"/>
      <c r="H7" s="11"/>
      <c r="I7" s="11"/>
      <c r="J7" s="148"/>
      <c r="K7" s="11"/>
      <c r="L7" s="148"/>
      <c r="M7" s="11"/>
      <c r="N7" s="12"/>
      <c r="O7" s="11"/>
      <c r="P7" s="148"/>
      <c r="Q7" s="11">
        <v>24</v>
      </c>
      <c r="R7" s="12"/>
      <c r="S7" s="11"/>
      <c r="T7" s="12"/>
      <c r="U7" s="11"/>
      <c r="V7" s="11"/>
      <c r="W7" s="11"/>
      <c r="X7" s="148"/>
      <c r="Y7" s="11">
        <v>24</v>
      </c>
      <c r="Z7" s="11"/>
      <c r="AA7" s="24"/>
      <c r="AB7" s="143"/>
      <c r="AC7" s="157"/>
      <c r="AD7" s="157"/>
    </row>
    <row r="8" spans="1:30" ht="14.25">
      <c r="A8" s="145">
        <v>3</v>
      </c>
      <c r="B8" s="145" t="s">
        <v>54</v>
      </c>
      <c r="C8" s="29" t="s">
        <v>49</v>
      </c>
      <c r="D8" s="139">
        <v>22</v>
      </c>
      <c r="E8" s="23">
        <v>24</v>
      </c>
      <c r="F8" s="139"/>
      <c r="G8" s="23"/>
      <c r="H8" s="139">
        <v>26</v>
      </c>
      <c r="I8" s="23">
        <v>24</v>
      </c>
      <c r="J8" s="139">
        <v>23</v>
      </c>
      <c r="K8" s="23">
        <v>24</v>
      </c>
      <c r="L8" s="139">
        <v>21</v>
      </c>
      <c r="M8" s="23">
        <v>24</v>
      </c>
      <c r="N8" s="139">
        <v>25</v>
      </c>
      <c r="O8" s="23">
        <v>24</v>
      </c>
      <c r="P8" s="153">
        <v>23</v>
      </c>
      <c r="Q8" s="23">
        <v>24</v>
      </c>
      <c r="R8" s="153">
        <v>20</v>
      </c>
      <c r="S8" s="23">
        <v>24</v>
      </c>
      <c r="T8" s="153">
        <v>17</v>
      </c>
      <c r="U8" s="75">
        <v>24</v>
      </c>
      <c r="V8" s="139">
        <v>22</v>
      </c>
      <c r="W8" s="23">
        <v>24</v>
      </c>
      <c r="X8" s="139">
        <v>19</v>
      </c>
      <c r="Y8" s="23">
        <v>24</v>
      </c>
      <c r="Z8" s="139">
        <v>17</v>
      </c>
      <c r="AA8" s="23">
        <v>24</v>
      </c>
      <c r="AB8" s="143" t="str">
        <f>'笔试计划'!P20</f>
        <v>林彬</v>
      </c>
      <c r="AC8" s="157" t="str">
        <f>'笔试计划'!Q20</f>
        <v>0592-5737095</v>
      </c>
      <c r="AD8" s="157"/>
    </row>
    <row r="9" spans="1:30" ht="14.25">
      <c r="A9" s="145"/>
      <c r="B9" s="145"/>
      <c r="C9" s="29" t="s">
        <v>50</v>
      </c>
      <c r="D9" s="149"/>
      <c r="E9" s="23"/>
      <c r="F9" s="149"/>
      <c r="G9" s="23"/>
      <c r="H9" s="149"/>
      <c r="I9" s="23"/>
      <c r="J9" s="149"/>
      <c r="K9" s="23">
        <v>24</v>
      </c>
      <c r="L9" s="149"/>
      <c r="M9" s="23"/>
      <c r="N9" s="149"/>
      <c r="O9" s="23">
        <v>24</v>
      </c>
      <c r="P9" s="154"/>
      <c r="Q9" s="23"/>
      <c r="R9" s="154"/>
      <c r="S9" s="23"/>
      <c r="T9" s="154"/>
      <c r="U9" s="23"/>
      <c r="V9" s="149"/>
      <c r="W9" s="23">
        <v>24</v>
      </c>
      <c r="X9" s="149"/>
      <c r="Y9" s="23"/>
      <c r="Z9" s="149"/>
      <c r="AA9" s="23">
        <v>24</v>
      </c>
      <c r="AB9" s="143"/>
      <c r="AC9" s="157"/>
      <c r="AD9" s="157"/>
    </row>
    <row r="10" spans="1:30" ht="14.25">
      <c r="A10" s="145"/>
      <c r="B10" s="145"/>
      <c r="C10" s="29" t="s">
        <v>51</v>
      </c>
      <c r="D10" s="149"/>
      <c r="E10" s="23"/>
      <c r="F10" s="149"/>
      <c r="G10" s="23"/>
      <c r="H10" s="149"/>
      <c r="I10" s="23"/>
      <c r="J10" s="149"/>
      <c r="K10" s="23">
        <v>12</v>
      </c>
      <c r="L10" s="149"/>
      <c r="M10" s="23"/>
      <c r="N10" s="149"/>
      <c r="O10" s="23"/>
      <c r="P10" s="154"/>
      <c r="Q10" s="23"/>
      <c r="R10" s="154"/>
      <c r="S10" s="23"/>
      <c r="T10" s="154"/>
      <c r="U10" s="23">
        <v>12</v>
      </c>
      <c r="V10" s="149"/>
      <c r="W10" s="23"/>
      <c r="X10" s="149"/>
      <c r="Y10" s="23"/>
      <c r="Z10" s="149"/>
      <c r="AA10" s="23"/>
      <c r="AB10" s="143"/>
      <c r="AC10" s="157"/>
      <c r="AD10" s="157"/>
    </row>
    <row r="11" spans="1:30" ht="14.25">
      <c r="A11" s="145"/>
      <c r="B11" s="145"/>
      <c r="C11" s="29" t="s">
        <v>52</v>
      </c>
      <c r="D11" s="140"/>
      <c r="E11" s="23"/>
      <c r="F11" s="140"/>
      <c r="G11" s="23"/>
      <c r="H11" s="140"/>
      <c r="I11" s="23" t="s">
        <v>292</v>
      </c>
      <c r="J11" s="140"/>
      <c r="K11" s="23"/>
      <c r="L11" s="140"/>
      <c r="M11" s="23" t="s">
        <v>293</v>
      </c>
      <c r="N11" s="140"/>
      <c r="O11" s="23" t="s">
        <v>294</v>
      </c>
      <c r="P11" s="155"/>
      <c r="Q11" s="23"/>
      <c r="R11" s="155"/>
      <c r="S11" s="23"/>
      <c r="T11" s="155"/>
      <c r="U11" s="23"/>
      <c r="V11" s="140"/>
      <c r="W11" s="23"/>
      <c r="X11" s="140"/>
      <c r="Y11" s="23" t="s">
        <v>294</v>
      </c>
      <c r="Z11" s="140"/>
      <c r="AA11" s="23" t="s">
        <v>292</v>
      </c>
      <c r="AB11" s="143"/>
      <c r="AC11" s="157"/>
      <c r="AD11" s="157"/>
    </row>
    <row r="12" spans="1:30" ht="14.25">
      <c r="A12" s="147">
        <v>4</v>
      </c>
      <c r="B12" s="143" t="s">
        <v>55</v>
      </c>
      <c r="C12" s="11" t="s">
        <v>49</v>
      </c>
      <c r="D12" s="11"/>
      <c r="E12" s="11"/>
      <c r="F12" s="11"/>
      <c r="G12" s="11"/>
      <c r="H12" s="11"/>
      <c r="I12" s="11"/>
      <c r="J12" s="11"/>
      <c r="K12" s="11"/>
      <c r="L12" s="11"/>
      <c r="M12" s="11"/>
      <c r="N12" s="143" t="s">
        <v>307</v>
      </c>
      <c r="O12" s="143">
        <v>36</v>
      </c>
      <c r="P12" s="147" t="s">
        <v>140</v>
      </c>
      <c r="Q12" s="11">
        <v>36</v>
      </c>
      <c r="R12" s="11"/>
      <c r="S12" s="11"/>
      <c r="T12" s="11"/>
      <c r="U12" s="11"/>
      <c r="V12" s="11"/>
      <c r="W12" s="11"/>
      <c r="X12" s="11"/>
      <c r="Y12" s="11"/>
      <c r="Z12" s="143" t="s">
        <v>308</v>
      </c>
      <c r="AA12" s="143">
        <v>36</v>
      </c>
      <c r="AB12" s="143" t="str">
        <f>'笔试计划'!P6</f>
        <v>何建</v>
      </c>
      <c r="AC12" s="157" t="str">
        <f>'笔试计划'!Q6</f>
        <v>0838-5183784</v>
      </c>
      <c r="AD12" s="157" t="s">
        <v>145</v>
      </c>
    </row>
    <row r="13" spans="1:30" ht="14.25">
      <c r="A13" s="156"/>
      <c r="B13" s="143"/>
      <c r="C13" s="11" t="s">
        <v>50</v>
      </c>
      <c r="D13" s="11"/>
      <c r="E13" s="11"/>
      <c r="F13" s="11"/>
      <c r="G13" s="11"/>
      <c r="H13" s="11"/>
      <c r="I13" s="11"/>
      <c r="J13" s="11"/>
      <c r="K13" s="11"/>
      <c r="L13" s="11"/>
      <c r="M13" s="11"/>
      <c r="N13" s="143"/>
      <c r="O13" s="143"/>
      <c r="P13" s="148"/>
      <c r="Q13" s="11">
        <v>36</v>
      </c>
      <c r="R13" s="11"/>
      <c r="S13" s="11"/>
      <c r="T13" s="11"/>
      <c r="U13" s="11"/>
      <c r="V13" s="11"/>
      <c r="W13" s="11"/>
      <c r="X13" s="11"/>
      <c r="Y13" s="11"/>
      <c r="Z13" s="143"/>
      <c r="AA13" s="143"/>
      <c r="AB13" s="143"/>
      <c r="AC13" s="157"/>
      <c r="AD13" s="157"/>
    </row>
    <row r="14" spans="1:30" ht="14.25">
      <c r="A14" s="141">
        <v>5</v>
      </c>
      <c r="B14" s="144" t="s">
        <v>56</v>
      </c>
      <c r="C14" s="54" t="s">
        <v>49</v>
      </c>
      <c r="D14" s="23"/>
      <c r="E14" s="23"/>
      <c r="F14" s="23"/>
      <c r="G14" s="23"/>
      <c r="H14" s="73" t="s">
        <v>257</v>
      </c>
      <c r="I14" s="76">
        <v>48</v>
      </c>
      <c r="J14" s="76"/>
      <c r="K14" s="76"/>
      <c r="L14" s="76"/>
      <c r="M14" s="77"/>
      <c r="N14" s="77"/>
      <c r="O14" s="76"/>
      <c r="P14" s="76">
        <v>31</v>
      </c>
      <c r="Q14" s="76">
        <v>24</v>
      </c>
      <c r="R14" s="76">
        <v>1</v>
      </c>
      <c r="S14" s="76">
        <v>24</v>
      </c>
      <c r="T14" s="23"/>
      <c r="U14" s="23"/>
      <c r="V14" s="23"/>
      <c r="W14" s="23"/>
      <c r="X14" s="23"/>
      <c r="Y14" s="23"/>
      <c r="Z14" s="23"/>
      <c r="AA14" s="33"/>
      <c r="AB14" s="143" t="str">
        <f>'笔试计划'!P7</f>
        <v>田华</v>
      </c>
      <c r="AC14" s="158" t="str">
        <f>'笔试计划'!Q7</f>
        <v>028-85721019</v>
      </c>
      <c r="AD14" s="157" t="s">
        <v>259</v>
      </c>
    </row>
    <row r="15" spans="1:30" ht="14.25">
      <c r="A15" s="142"/>
      <c r="B15" s="144"/>
      <c r="C15" s="54" t="s">
        <v>50</v>
      </c>
      <c r="D15" s="23"/>
      <c r="E15" s="23"/>
      <c r="F15" s="23"/>
      <c r="G15" s="23"/>
      <c r="H15" s="76"/>
      <c r="I15" s="76"/>
      <c r="J15" s="76"/>
      <c r="K15" s="76"/>
      <c r="L15" s="73" t="s">
        <v>258</v>
      </c>
      <c r="M15" s="76">
        <v>48</v>
      </c>
      <c r="N15" s="60"/>
      <c r="O15" s="76"/>
      <c r="P15" s="76"/>
      <c r="Q15" s="76"/>
      <c r="R15" s="76"/>
      <c r="S15" s="76"/>
      <c r="T15" s="23"/>
      <c r="U15" s="23"/>
      <c r="V15" s="23"/>
      <c r="W15" s="23"/>
      <c r="X15" s="23"/>
      <c r="Y15" s="23"/>
      <c r="Z15" s="23"/>
      <c r="AA15" s="33"/>
      <c r="AB15" s="143"/>
      <c r="AC15" s="158"/>
      <c r="AD15" s="157"/>
    </row>
    <row r="16" spans="1:30" ht="14.25">
      <c r="A16" s="147">
        <v>6</v>
      </c>
      <c r="B16" s="143" t="s">
        <v>57</v>
      </c>
      <c r="C16" s="11" t="s">
        <v>49</v>
      </c>
      <c r="D16" s="143">
        <v>2</v>
      </c>
      <c r="E16" s="11">
        <v>48</v>
      </c>
      <c r="F16" s="11"/>
      <c r="G16" s="11"/>
      <c r="H16" s="147"/>
      <c r="I16" s="11"/>
      <c r="J16" s="143">
        <v>9</v>
      </c>
      <c r="K16" s="11">
        <v>48</v>
      </c>
      <c r="L16" s="143">
        <v>21</v>
      </c>
      <c r="M16" s="11">
        <v>48</v>
      </c>
      <c r="N16" s="143"/>
      <c r="O16" s="11"/>
      <c r="P16" s="152" t="s">
        <v>266</v>
      </c>
      <c r="Q16" s="11">
        <v>48</v>
      </c>
      <c r="R16" s="143">
        <v>13</v>
      </c>
      <c r="S16" s="11">
        <v>48</v>
      </c>
      <c r="T16" s="143">
        <v>25</v>
      </c>
      <c r="U16" s="11">
        <v>48</v>
      </c>
      <c r="V16" s="147"/>
      <c r="W16" s="11"/>
      <c r="X16" s="143">
        <v>1</v>
      </c>
      <c r="Y16" s="11">
        <v>48</v>
      </c>
      <c r="Z16" s="143">
        <v>6</v>
      </c>
      <c r="AA16" s="11">
        <v>48</v>
      </c>
      <c r="AB16" s="143" t="str">
        <f>'笔试计划'!P9</f>
        <v>彭贵雄</v>
      </c>
      <c r="AC16" s="157" t="str">
        <f>'笔试计划'!Q9</f>
        <v>020-86134553</v>
      </c>
      <c r="AD16" s="157"/>
    </row>
    <row r="17" spans="1:30" ht="14.25">
      <c r="A17" s="156"/>
      <c r="B17" s="143"/>
      <c r="C17" s="11" t="s">
        <v>50</v>
      </c>
      <c r="D17" s="143"/>
      <c r="E17" s="11">
        <v>16</v>
      </c>
      <c r="F17" s="11"/>
      <c r="G17" s="11"/>
      <c r="H17" s="148"/>
      <c r="I17" s="11"/>
      <c r="J17" s="143"/>
      <c r="K17" s="11">
        <v>16</v>
      </c>
      <c r="L17" s="143"/>
      <c r="M17" s="11">
        <v>16</v>
      </c>
      <c r="N17" s="143"/>
      <c r="O17" s="11"/>
      <c r="P17" s="152"/>
      <c r="Q17" s="11">
        <v>16</v>
      </c>
      <c r="R17" s="143"/>
      <c r="S17" s="11">
        <v>16</v>
      </c>
      <c r="T17" s="143"/>
      <c r="U17" s="11">
        <v>16</v>
      </c>
      <c r="V17" s="148"/>
      <c r="W17" s="11"/>
      <c r="X17" s="143"/>
      <c r="Y17" s="11">
        <v>16</v>
      </c>
      <c r="Z17" s="143"/>
      <c r="AA17" s="11">
        <v>16</v>
      </c>
      <c r="AB17" s="143"/>
      <c r="AC17" s="157"/>
      <c r="AD17" s="157"/>
    </row>
    <row r="18" spans="1:30" ht="14.25">
      <c r="A18" s="148"/>
      <c r="B18" s="143"/>
      <c r="C18" s="11" t="s">
        <v>51</v>
      </c>
      <c r="D18" s="11"/>
      <c r="E18" s="11"/>
      <c r="F18" s="11"/>
      <c r="G18" s="11"/>
      <c r="H18" s="11">
        <v>30</v>
      </c>
      <c r="I18" s="11">
        <v>16</v>
      </c>
      <c r="J18" s="11">
        <v>9</v>
      </c>
      <c r="K18" s="11">
        <v>16</v>
      </c>
      <c r="L18" s="11">
        <v>11</v>
      </c>
      <c r="M18" s="11">
        <v>16</v>
      </c>
      <c r="N18" s="11">
        <v>22</v>
      </c>
      <c r="O18" s="11">
        <v>16</v>
      </c>
      <c r="P18" s="11"/>
      <c r="Q18" s="11"/>
      <c r="R18" s="11">
        <v>3</v>
      </c>
      <c r="S18" s="11">
        <v>16</v>
      </c>
      <c r="T18" s="11">
        <v>14</v>
      </c>
      <c r="U18" s="11">
        <v>16</v>
      </c>
      <c r="V18" s="11">
        <v>26</v>
      </c>
      <c r="W18" s="11">
        <v>16</v>
      </c>
      <c r="X18" s="11">
        <v>29</v>
      </c>
      <c r="Y18" s="11">
        <v>16</v>
      </c>
      <c r="Z18" s="11">
        <v>28</v>
      </c>
      <c r="AA18" s="24">
        <v>16</v>
      </c>
      <c r="AB18" s="143"/>
      <c r="AC18" s="157"/>
      <c r="AD18" s="157"/>
    </row>
    <row r="19" spans="1:30" ht="36" customHeight="1">
      <c r="A19" s="141">
        <v>7</v>
      </c>
      <c r="B19" s="145" t="s">
        <v>58</v>
      </c>
      <c r="C19" s="29" t="s">
        <v>49</v>
      </c>
      <c r="D19" s="49"/>
      <c r="E19" s="150"/>
      <c r="F19" s="49"/>
      <c r="G19" s="49"/>
      <c r="H19" s="49" t="s">
        <v>272</v>
      </c>
      <c r="I19" s="150">
        <v>80</v>
      </c>
      <c r="J19" s="49" t="s">
        <v>273</v>
      </c>
      <c r="K19" s="150">
        <v>80</v>
      </c>
      <c r="L19" s="49" t="s">
        <v>272</v>
      </c>
      <c r="M19" s="150">
        <v>80</v>
      </c>
      <c r="N19" s="49" t="s">
        <v>273</v>
      </c>
      <c r="O19" s="150">
        <v>80</v>
      </c>
      <c r="P19" s="49" t="s">
        <v>272</v>
      </c>
      <c r="Q19" s="150">
        <v>80</v>
      </c>
      <c r="R19" s="49" t="s">
        <v>272</v>
      </c>
      <c r="S19" s="150">
        <v>80</v>
      </c>
      <c r="T19" s="49" t="s">
        <v>273</v>
      </c>
      <c r="U19" s="150">
        <v>80</v>
      </c>
      <c r="V19" s="49">
        <v>31</v>
      </c>
      <c r="W19" s="150">
        <v>80</v>
      </c>
      <c r="X19" s="49" t="s">
        <v>273</v>
      </c>
      <c r="Y19" s="150">
        <v>80</v>
      </c>
      <c r="Z19" s="49" t="s">
        <v>272</v>
      </c>
      <c r="AA19" s="150">
        <v>80</v>
      </c>
      <c r="AB19" s="143" t="str">
        <f>'笔试计划'!P8</f>
        <v>姚怀洋</v>
      </c>
      <c r="AC19" s="157" t="str">
        <f>'笔试计划'!Q8</f>
        <v>0871-68191207</v>
      </c>
      <c r="AD19" s="157"/>
    </row>
    <row r="20" spans="1:30" ht="36" customHeight="1">
      <c r="A20" s="142"/>
      <c r="B20" s="145"/>
      <c r="C20" s="29" t="s">
        <v>50</v>
      </c>
      <c r="D20" s="49"/>
      <c r="E20" s="151"/>
      <c r="F20" s="49"/>
      <c r="G20" s="49"/>
      <c r="H20" s="49" t="s">
        <v>272</v>
      </c>
      <c r="I20" s="151"/>
      <c r="J20" s="49" t="s">
        <v>273</v>
      </c>
      <c r="K20" s="151"/>
      <c r="L20" s="49" t="s">
        <v>272</v>
      </c>
      <c r="M20" s="151"/>
      <c r="N20" s="49" t="s">
        <v>273</v>
      </c>
      <c r="O20" s="151"/>
      <c r="P20" s="49" t="s">
        <v>272</v>
      </c>
      <c r="Q20" s="151"/>
      <c r="R20" s="49" t="s">
        <v>272</v>
      </c>
      <c r="S20" s="151"/>
      <c r="T20" s="49" t="s">
        <v>273</v>
      </c>
      <c r="U20" s="151"/>
      <c r="V20" s="49">
        <v>31</v>
      </c>
      <c r="W20" s="151"/>
      <c r="X20" s="49" t="s">
        <v>273</v>
      </c>
      <c r="Y20" s="151"/>
      <c r="Z20" s="49" t="s">
        <v>272</v>
      </c>
      <c r="AA20" s="151"/>
      <c r="AB20" s="143"/>
      <c r="AC20" s="157"/>
      <c r="AD20" s="157"/>
    </row>
    <row r="21" spans="1:30" ht="14.25">
      <c r="A21" s="147">
        <v>8</v>
      </c>
      <c r="B21" s="143" t="s">
        <v>59</v>
      </c>
      <c r="C21" s="11" t="s">
        <v>49</v>
      </c>
      <c r="D21" s="147"/>
      <c r="E21" s="147"/>
      <c r="F21" s="147"/>
      <c r="G21" s="147"/>
      <c r="H21" s="147"/>
      <c r="I21" s="147"/>
      <c r="J21" s="147"/>
      <c r="K21" s="141"/>
      <c r="L21" s="141"/>
      <c r="M21" s="141"/>
      <c r="N21" s="141">
        <v>7</v>
      </c>
      <c r="O21" s="141">
        <v>40</v>
      </c>
      <c r="P21" s="141">
        <v>12</v>
      </c>
      <c r="Q21" s="141">
        <v>40</v>
      </c>
      <c r="R21" s="141"/>
      <c r="S21" s="141"/>
      <c r="T21" s="141">
        <v>6</v>
      </c>
      <c r="U21" s="141">
        <v>40</v>
      </c>
      <c r="V21" s="141"/>
      <c r="W21" s="141"/>
      <c r="X21" s="141">
        <v>8</v>
      </c>
      <c r="Y21" s="141">
        <v>40</v>
      </c>
      <c r="Z21" s="141">
        <v>13</v>
      </c>
      <c r="AA21" s="137">
        <v>40</v>
      </c>
      <c r="AB21" s="143" t="str">
        <f>'笔试计划'!P22</f>
        <v>杨晓龙</v>
      </c>
      <c r="AC21" s="157" t="str">
        <f>'笔试计划'!Q22</f>
        <v>0931-8339128</v>
      </c>
      <c r="AD21" s="157"/>
    </row>
    <row r="22" spans="1:30" ht="14.25">
      <c r="A22" s="148"/>
      <c r="B22" s="143"/>
      <c r="C22" s="11" t="s">
        <v>50</v>
      </c>
      <c r="D22" s="148"/>
      <c r="E22" s="148"/>
      <c r="F22" s="148"/>
      <c r="G22" s="148"/>
      <c r="H22" s="148"/>
      <c r="I22" s="148"/>
      <c r="J22" s="148"/>
      <c r="K22" s="142"/>
      <c r="L22" s="142"/>
      <c r="M22" s="142"/>
      <c r="N22" s="142"/>
      <c r="O22" s="142"/>
      <c r="P22" s="142"/>
      <c r="Q22" s="142"/>
      <c r="R22" s="142"/>
      <c r="S22" s="142"/>
      <c r="T22" s="142"/>
      <c r="U22" s="142"/>
      <c r="V22" s="142"/>
      <c r="W22" s="142"/>
      <c r="X22" s="142"/>
      <c r="Y22" s="142"/>
      <c r="Z22" s="142"/>
      <c r="AA22" s="138"/>
      <c r="AB22" s="143"/>
      <c r="AC22" s="157"/>
      <c r="AD22" s="157"/>
    </row>
    <row r="23" spans="1:30" ht="14.25">
      <c r="A23" s="147">
        <v>9</v>
      </c>
      <c r="B23" s="143" t="s">
        <v>60</v>
      </c>
      <c r="C23" s="11" t="s">
        <v>49</v>
      </c>
      <c r="D23" s="23">
        <v>30</v>
      </c>
      <c r="E23" s="23">
        <v>48</v>
      </c>
      <c r="F23" s="23"/>
      <c r="G23" s="23"/>
      <c r="H23" s="23">
        <v>28</v>
      </c>
      <c r="I23" s="23">
        <v>48</v>
      </c>
      <c r="J23" s="23"/>
      <c r="K23" s="23"/>
      <c r="L23" s="139">
        <v>29</v>
      </c>
      <c r="M23" s="23">
        <v>48</v>
      </c>
      <c r="N23" s="23">
        <v>26</v>
      </c>
      <c r="O23" s="23">
        <v>48</v>
      </c>
      <c r="P23" s="23">
        <v>25</v>
      </c>
      <c r="Q23" s="23">
        <v>48</v>
      </c>
      <c r="R23" s="23">
        <v>28</v>
      </c>
      <c r="S23" s="23">
        <v>48</v>
      </c>
      <c r="T23" s="139">
        <v>27</v>
      </c>
      <c r="U23" s="23">
        <v>48</v>
      </c>
      <c r="V23" s="23">
        <v>31</v>
      </c>
      <c r="W23" s="23">
        <v>48</v>
      </c>
      <c r="X23" s="23">
        <v>28</v>
      </c>
      <c r="Y23" s="23">
        <v>48</v>
      </c>
      <c r="Z23" s="23">
        <v>26</v>
      </c>
      <c r="AA23" s="33">
        <v>48</v>
      </c>
      <c r="AB23" s="143" t="str">
        <f>'笔试计划'!P12</f>
        <v>邢益波</v>
      </c>
      <c r="AC23" s="157" t="str">
        <f>'笔试计划'!Q12</f>
        <v>0898-65756673</v>
      </c>
      <c r="AD23" s="157"/>
    </row>
    <row r="24" spans="1:30" ht="14.25">
      <c r="A24" s="148"/>
      <c r="B24" s="143"/>
      <c r="C24" s="11" t="s">
        <v>50</v>
      </c>
      <c r="D24" s="23"/>
      <c r="E24" s="23"/>
      <c r="F24" s="23"/>
      <c r="G24" s="23"/>
      <c r="H24" s="23"/>
      <c r="I24" s="23"/>
      <c r="J24" s="23"/>
      <c r="K24" s="23"/>
      <c r="L24" s="140"/>
      <c r="M24" s="23">
        <v>24</v>
      </c>
      <c r="N24" s="23"/>
      <c r="O24" s="23"/>
      <c r="P24" s="23"/>
      <c r="Q24" s="23"/>
      <c r="R24" s="23"/>
      <c r="S24" s="23"/>
      <c r="T24" s="140"/>
      <c r="U24" s="23">
        <v>24</v>
      </c>
      <c r="V24" s="23"/>
      <c r="W24" s="23"/>
      <c r="X24" s="23"/>
      <c r="Y24" s="23"/>
      <c r="Z24" s="23"/>
      <c r="AA24" s="33"/>
      <c r="AB24" s="143"/>
      <c r="AC24" s="157"/>
      <c r="AD24" s="157"/>
    </row>
    <row r="25" spans="1:30" ht="14.25">
      <c r="A25" s="147">
        <v>10</v>
      </c>
      <c r="B25" s="143" t="s">
        <v>61</v>
      </c>
      <c r="C25" s="11" t="s">
        <v>49</v>
      </c>
      <c r="D25" s="134">
        <v>23</v>
      </c>
      <c r="E25" s="134" t="s">
        <v>125</v>
      </c>
      <c r="F25" s="134"/>
      <c r="G25" s="134"/>
      <c r="H25" s="134">
        <v>27</v>
      </c>
      <c r="I25" s="134" t="s">
        <v>125</v>
      </c>
      <c r="J25" s="134">
        <v>24</v>
      </c>
      <c r="K25" s="134" t="s">
        <v>125</v>
      </c>
      <c r="L25" s="134">
        <v>29</v>
      </c>
      <c r="M25" s="134" t="s">
        <v>125</v>
      </c>
      <c r="N25" s="134">
        <v>26</v>
      </c>
      <c r="O25" s="134" t="s">
        <v>125</v>
      </c>
      <c r="P25" s="134">
        <v>24</v>
      </c>
      <c r="Q25" s="134" t="s">
        <v>125</v>
      </c>
      <c r="R25" s="134">
        <v>28</v>
      </c>
      <c r="S25" s="134" t="s">
        <v>125</v>
      </c>
      <c r="T25" s="134">
        <v>25</v>
      </c>
      <c r="U25" s="134" t="s">
        <v>125</v>
      </c>
      <c r="V25" s="134">
        <v>23</v>
      </c>
      <c r="W25" s="134" t="s">
        <v>125</v>
      </c>
      <c r="X25" s="134">
        <v>27</v>
      </c>
      <c r="Y25" s="134" t="s">
        <v>125</v>
      </c>
      <c r="Z25" s="134">
        <v>25</v>
      </c>
      <c r="AA25" s="134" t="s">
        <v>125</v>
      </c>
      <c r="AB25" s="144" t="str">
        <f>'笔试计划'!P10</f>
        <v>周玲玲</v>
      </c>
      <c r="AC25" s="158" t="str">
        <f>'笔试计划'!Q10</f>
        <v>020-86138269</v>
      </c>
      <c r="AD25" s="158"/>
    </row>
    <row r="26" spans="1:30" ht="14.25">
      <c r="A26" s="156"/>
      <c r="B26" s="143"/>
      <c r="C26" s="11" t="s">
        <v>50</v>
      </c>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44"/>
      <c r="AC26" s="158"/>
      <c r="AD26" s="158"/>
    </row>
    <row r="27" spans="1:30" ht="14.25">
      <c r="A27" s="156"/>
      <c r="B27" s="143"/>
      <c r="C27" s="11" t="s">
        <v>51</v>
      </c>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44"/>
      <c r="AC27" s="158"/>
      <c r="AD27" s="158"/>
    </row>
    <row r="28" spans="1:30" ht="14.25">
      <c r="A28" s="156"/>
      <c r="B28" s="143"/>
      <c r="C28" s="11" t="s">
        <v>52</v>
      </c>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44"/>
      <c r="AC28" s="158"/>
      <c r="AD28" s="158"/>
    </row>
    <row r="29" spans="1:30" ht="14.25">
      <c r="A29" s="148"/>
      <c r="B29" s="143"/>
      <c r="C29" s="11" t="s">
        <v>53</v>
      </c>
      <c r="D29" s="136"/>
      <c r="E29" s="136"/>
      <c r="F29" s="136"/>
      <c r="G29" s="136"/>
      <c r="H29" s="136"/>
      <c r="I29" s="136"/>
      <c r="J29" s="136"/>
      <c r="K29" s="136"/>
      <c r="L29" s="136"/>
      <c r="M29" s="136"/>
      <c r="N29" s="136"/>
      <c r="O29" s="136"/>
      <c r="P29" s="136"/>
      <c r="Q29" s="136"/>
      <c r="R29" s="136"/>
      <c r="S29" s="136"/>
      <c r="T29" s="136"/>
      <c r="U29" s="136"/>
      <c r="V29" s="136"/>
      <c r="W29" s="136"/>
      <c r="X29" s="136"/>
      <c r="Y29" s="136"/>
      <c r="Z29" s="136"/>
      <c r="AA29" s="136"/>
      <c r="AB29" s="144"/>
      <c r="AC29" s="158"/>
      <c r="AD29" s="158"/>
    </row>
    <row r="30" spans="1:30" ht="14.25">
      <c r="A30" s="147">
        <v>11</v>
      </c>
      <c r="B30" s="143" t="s">
        <v>62</v>
      </c>
      <c r="C30" s="11" t="s">
        <v>49</v>
      </c>
      <c r="D30" s="139">
        <v>30</v>
      </c>
      <c r="E30" s="23">
        <v>24</v>
      </c>
      <c r="F30" s="139"/>
      <c r="G30" s="23"/>
      <c r="H30" s="139">
        <v>20</v>
      </c>
      <c r="I30" s="23">
        <v>24</v>
      </c>
      <c r="J30" s="139">
        <v>24</v>
      </c>
      <c r="K30" s="23">
        <v>24</v>
      </c>
      <c r="L30" s="139">
        <v>29</v>
      </c>
      <c r="M30" s="23">
        <v>24</v>
      </c>
      <c r="N30" s="139">
        <v>26</v>
      </c>
      <c r="O30" s="23">
        <v>24</v>
      </c>
      <c r="P30" s="146">
        <v>24</v>
      </c>
      <c r="Q30" s="23">
        <v>24</v>
      </c>
      <c r="R30" s="139">
        <v>21</v>
      </c>
      <c r="S30" s="23">
        <v>24</v>
      </c>
      <c r="T30" s="139">
        <v>18</v>
      </c>
      <c r="U30" s="23">
        <v>24</v>
      </c>
      <c r="V30" s="139">
        <v>30</v>
      </c>
      <c r="W30" s="23">
        <v>24</v>
      </c>
      <c r="X30" s="139">
        <v>27</v>
      </c>
      <c r="Y30" s="23">
        <v>24</v>
      </c>
      <c r="Z30" s="139">
        <v>25</v>
      </c>
      <c r="AA30" s="23">
        <v>24</v>
      </c>
      <c r="AB30" s="143" t="str">
        <f>'笔试计划'!P19</f>
        <v>李广春</v>
      </c>
      <c r="AC30" s="157" t="str">
        <f>'笔试计划'!Q19</f>
        <v>0531-58802811</v>
      </c>
      <c r="AD30" s="157"/>
    </row>
    <row r="31" spans="1:30" ht="14.25">
      <c r="A31" s="156"/>
      <c r="B31" s="143"/>
      <c r="C31" s="11" t="s">
        <v>50</v>
      </c>
      <c r="D31" s="140"/>
      <c r="E31" s="23">
        <v>8</v>
      </c>
      <c r="F31" s="140"/>
      <c r="G31" s="23"/>
      <c r="H31" s="140"/>
      <c r="I31" s="23">
        <v>8</v>
      </c>
      <c r="J31" s="140"/>
      <c r="K31" s="23">
        <v>8</v>
      </c>
      <c r="L31" s="140"/>
      <c r="M31" s="23">
        <v>8</v>
      </c>
      <c r="N31" s="140"/>
      <c r="O31" s="23">
        <v>8</v>
      </c>
      <c r="P31" s="140"/>
      <c r="Q31" s="23">
        <v>8</v>
      </c>
      <c r="R31" s="140"/>
      <c r="S31" s="23">
        <v>8</v>
      </c>
      <c r="T31" s="140"/>
      <c r="U31" s="23">
        <v>8</v>
      </c>
      <c r="V31" s="140"/>
      <c r="W31" s="23">
        <v>8</v>
      </c>
      <c r="X31" s="140"/>
      <c r="Y31" s="23">
        <v>8</v>
      </c>
      <c r="Z31" s="140"/>
      <c r="AA31" s="23">
        <v>8</v>
      </c>
      <c r="AB31" s="143"/>
      <c r="AC31" s="157"/>
      <c r="AD31" s="157"/>
    </row>
    <row r="32" spans="1:30" ht="14.25">
      <c r="A32" s="148"/>
      <c r="B32" s="143"/>
      <c r="C32" s="11" t="s">
        <v>51</v>
      </c>
      <c r="D32" s="23"/>
      <c r="E32" s="23"/>
      <c r="F32" s="23"/>
      <c r="G32" s="23"/>
      <c r="H32" s="23"/>
      <c r="I32" s="23"/>
      <c r="J32" s="23"/>
      <c r="K32" s="23"/>
      <c r="L32" s="23"/>
      <c r="M32" s="23"/>
      <c r="N32" s="23"/>
      <c r="O32" s="23"/>
      <c r="P32" s="23"/>
      <c r="Q32" s="23"/>
      <c r="R32" s="23"/>
      <c r="S32" s="23"/>
      <c r="T32" s="23"/>
      <c r="U32" s="23"/>
      <c r="V32" s="23"/>
      <c r="W32" s="23"/>
      <c r="X32" s="23"/>
      <c r="Y32" s="23"/>
      <c r="Z32" s="23"/>
      <c r="AA32" s="33"/>
      <c r="AB32" s="143"/>
      <c r="AC32" s="157"/>
      <c r="AD32" s="157"/>
    </row>
    <row r="33" spans="1:30" ht="14.25">
      <c r="A33" s="145">
        <v>12</v>
      </c>
      <c r="B33" s="145" t="s">
        <v>115</v>
      </c>
      <c r="C33" s="29" t="s">
        <v>116</v>
      </c>
      <c r="D33" s="91"/>
      <c r="E33" s="91"/>
      <c r="F33" s="91"/>
      <c r="G33" s="91"/>
      <c r="H33" s="91"/>
      <c r="I33" s="91"/>
      <c r="J33" s="91">
        <v>10</v>
      </c>
      <c r="K33" s="91">
        <v>24</v>
      </c>
      <c r="L33" s="91"/>
      <c r="M33" s="91"/>
      <c r="N33" s="92">
        <v>12</v>
      </c>
      <c r="O33" s="93">
        <v>24</v>
      </c>
      <c r="P33" s="91"/>
      <c r="Q33" s="91"/>
      <c r="R33" s="91"/>
      <c r="S33" s="91"/>
      <c r="T33" s="94">
        <v>18</v>
      </c>
      <c r="U33" s="94">
        <v>48</v>
      </c>
      <c r="V33" s="91"/>
      <c r="W33" s="91"/>
      <c r="X33" s="91"/>
      <c r="Y33" s="91"/>
      <c r="Z33" s="91"/>
      <c r="AA33" s="95"/>
      <c r="AB33" s="141" t="str">
        <f>'笔试计划'!P11</f>
        <v>曾丽慧</v>
      </c>
      <c r="AC33" s="157" t="str">
        <f>'笔试计划'!Q11</f>
        <v>0755-27771999-61642</v>
      </c>
      <c r="AD33" s="157"/>
    </row>
    <row r="34" spans="1:30" ht="14.25">
      <c r="A34" s="145"/>
      <c r="B34" s="145"/>
      <c r="C34" s="29" t="s">
        <v>117</v>
      </c>
      <c r="D34" s="91"/>
      <c r="E34" s="91"/>
      <c r="F34" s="91"/>
      <c r="G34" s="91"/>
      <c r="H34" s="91"/>
      <c r="I34" s="91"/>
      <c r="J34" s="91"/>
      <c r="K34" s="91"/>
      <c r="L34" s="91"/>
      <c r="M34" s="91"/>
      <c r="N34" s="91">
        <v>5</v>
      </c>
      <c r="O34" s="91">
        <v>24</v>
      </c>
      <c r="P34" s="91"/>
      <c r="Q34" s="91"/>
      <c r="R34" s="91"/>
      <c r="S34" s="91"/>
      <c r="T34" s="91"/>
      <c r="U34" s="91"/>
      <c r="V34" s="91"/>
      <c r="W34" s="91"/>
      <c r="X34" s="91"/>
      <c r="Y34" s="91"/>
      <c r="Z34" s="91"/>
      <c r="AA34" s="95"/>
      <c r="AB34" s="142"/>
      <c r="AC34" s="157"/>
      <c r="AD34" s="157"/>
    </row>
    <row r="35" spans="1:30" ht="14.25">
      <c r="A35" s="145">
        <v>13</v>
      </c>
      <c r="B35" s="145" t="s">
        <v>122</v>
      </c>
      <c r="C35" s="29" t="s">
        <v>49</v>
      </c>
      <c r="D35" s="139">
        <v>23</v>
      </c>
      <c r="E35" s="23">
        <v>24</v>
      </c>
      <c r="F35" s="23"/>
      <c r="G35" s="23"/>
      <c r="H35" s="139">
        <v>27</v>
      </c>
      <c r="I35" s="23">
        <v>24</v>
      </c>
      <c r="J35" s="139">
        <v>24</v>
      </c>
      <c r="K35" s="23">
        <v>24</v>
      </c>
      <c r="L35" s="139">
        <v>22</v>
      </c>
      <c r="M35" s="23">
        <v>24</v>
      </c>
      <c r="N35" s="139">
        <v>26</v>
      </c>
      <c r="O35" s="23">
        <v>24</v>
      </c>
      <c r="P35" s="139">
        <v>24</v>
      </c>
      <c r="Q35" s="23">
        <v>24</v>
      </c>
      <c r="R35" s="139">
        <v>21</v>
      </c>
      <c r="S35" s="23">
        <v>24</v>
      </c>
      <c r="T35" s="139">
        <v>18</v>
      </c>
      <c r="U35" s="23">
        <v>24</v>
      </c>
      <c r="V35" s="139">
        <v>30</v>
      </c>
      <c r="W35" s="23">
        <v>24</v>
      </c>
      <c r="X35" s="139">
        <v>27</v>
      </c>
      <c r="Y35" s="23">
        <v>24</v>
      </c>
      <c r="Z35" s="139">
        <v>25</v>
      </c>
      <c r="AA35" s="23">
        <v>24</v>
      </c>
      <c r="AB35" s="145" t="str">
        <f>'笔试计划'!P24</f>
        <v>杨梦妮</v>
      </c>
      <c r="AC35" s="143" t="str">
        <f>'笔试计划'!Q24</f>
        <v>029-65656888</v>
      </c>
      <c r="AD35" s="159"/>
    </row>
    <row r="36" spans="1:30" ht="14.25">
      <c r="A36" s="145"/>
      <c r="B36" s="145"/>
      <c r="C36" s="29" t="s">
        <v>50</v>
      </c>
      <c r="D36" s="140"/>
      <c r="E36" s="23">
        <v>8</v>
      </c>
      <c r="F36" s="23"/>
      <c r="G36" s="23"/>
      <c r="H36" s="140"/>
      <c r="I36" s="23">
        <v>8</v>
      </c>
      <c r="J36" s="140"/>
      <c r="K36" s="23">
        <v>8</v>
      </c>
      <c r="L36" s="140"/>
      <c r="M36" s="23">
        <v>8</v>
      </c>
      <c r="N36" s="140"/>
      <c r="O36" s="23">
        <v>8</v>
      </c>
      <c r="P36" s="140"/>
      <c r="Q36" s="23">
        <v>8</v>
      </c>
      <c r="R36" s="140"/>
      <c r="S36" s="23">
        <v>8</v>
      </c>
      <c r="T36" s="140"/>
      <c r="U36" s="23">
        <v>8</v>
      </c>
      <c r="V36" s="140"/>
      <c r="W36" s="23">
        <v>8</v>
      </c>
      <c r="X36" s="140"/>
      <c r="Y36" s="23">
        <v>8</v>
      </c>
      <c r="Z36" s="140"/>
      <c r="AA36" s="23">
        <v>8</v>
      </c>
      <c r="AB36" s="145"/>
      <c r="AC36" s="143"/>
      <c r="AD36" s="160"/>
    </row>
    <row r="37" spans="1:30" ht="14.25">
      <c r="A37" s="145">
        <v>14</v>
      </c>
      <c r="B37" s="145" t="s">
        <v>29</v>
      </c>
      <c r="C37" s="29" t="s">
        <v>49</v>
      </c>
      <c r="D37" s="54"/>
      <c r="E37" s="54"/>
      <c r="F37" s="54"/>
      <c r="G37" s="54"/>
      <c r="H37" s="54">
        <v>22</v>
      </c>
      <c r="I37" s="54">
        <v>16</v>
      </c>
      <c r="J37" s="54"/>
      <c r="K37" s="54"/>
      <c r="L37" s="54"/>
      <c r="M37" s="54"/>
      <c r="N37" s="92"/>
      <c r="O37" s="93"/>
      <c r="P37" s="54"/>
      <c r="Q37" s="54"/>
      <c r="R37" s="54"/>
      <c r="S37" s="54"/>
      <c r="T37" s="31"/>
      <c r="U37" s="31"/>
      <c r="V37" s="54"/>
      <c r="W37" s="54"/>
      <c r="X37" s="54">
        <v>1</v>
      </c>
      <c r="Y37" s="54">
        <v>16</v>
      </c>
      <c r="Z37" s="54"/>
      <c r="AA37" s="95"/>
      <c r="AB37" s="141" t="str">
        <f>'笔试计划'!P18</f>
        <v>蔡鹏飞</v>
      </c>
      <c r="AC37" s="147" t="str">
        <f>'笔试计划'!Q18</f>
        <v>025-52481601</v>
      </c>
      <c r="AD37" s="159"/>
    </row>
    <row r="38" spans="1:30" ht="15.75" customHeight="1">
      <c r="A38" s="145"/>
      <c r="B38" s="145"/>
      <c r="C38" s="29" t="s">
        <v>50</v>
      </c>
      <c r="D38" s="54"/>
      <c r="E38" s="54"/>
      <c r="F38" s="54"/>
      <c r="G38" s="54"/>
      <c r="H38" s="54"/>
      <c r="I38" s="54"/>
      <c r="J38" s="54"/>
      <c r="K38" s="54"/>
      <c r="L38" s="54"/>
      <c r="M38" s="54"/>
      <c r="N38" s="54"/>
      <c r="O38" s="54"/>
      <c r="P38" s="54"/>
      <c r="Q38" s="54"/>
      <c r="R38" s="54"/>
      <c r="S38" s="54"/>
      <c r="T38" s="54"/>
      <c r="U38" s="54"/>
      <c r="V38" s="54"/>
      <c r="W38" s="54"/>
      <c r="X38" s="54"/>
      <c r="Y38" s="54"/>
      <c r="Z38" s="54"/>
      <c r="AA38" s="95"/>
      <c r="AB38" s="142"/>
      <c r="AC38" s="148"/>
      <c r="AD38" s="160"/>
    </row>
    <row r="39" spans="1:28" ht="21.75" customHeight="1">
      <c r="A39" s="104"/>
      <c r="B39" s="104"/>
      <c r="C39" s="104"/>
      <c r="D39" s="104"/>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
        <f>SUM(D39:AA39)</f>
        <v>0</v>
      </c>
    </row>
    <row r="40" spans="1:27" ht="14.25">
      <c r="A40" s="165" t="s">
        <v>114</v>
      </c>
      <c r="B40" s="165"/>
      <c r="C40" s="165"/>
      <c r="D40" s="165"/>
      <c r="E40" s="165"/>
      <c r="F40" s="165"/>
      <c r="G40" s="165"/>
      <c r="H40" s="165"/>
      <c r="I40" s="165"/>
      <c r="J40" s="165"/>
      <c r="K40" s="165"/>
      <c r="L40" s="165"/>
      <c r="M40" s="165"/>
      <c r="N40" s="165"/>
      <c r="O40" s="165"/>
      <c r="P40" s="165"/>
      <c r="Q40" s="165"/>
      <c r="R40" s="165"/>
      <c r="S40" s="165"/>
      <c r="T40" s="165"/>
      <c r="U40" s="46"/>
      <c r="V40" s="46"/>
      <c r="W40" s="46"/>
      <c r="X40" s="46"/>
      <c r="Y40" s="46"/>
      <c r="Z40" s="46"/>
      <c r="AA40" s="46"/>
    </row>
    <row r="41" spans="1:27" ht="14.25">
      <c r="A41" s="45"/>
      <c r="B41" s="45"/>
      <c r="C41" s="45"/>
      <c r="D41" s="46"/>
      <c r="E41" s="46"/>
      <c r="F41" s="46"/>
      <c r="G41" s="46"/>
      <c r="H41" s="46"/>
      <c r="I41" s="46"/>
      <c r="J41" s="46"/>
      <c r="K41" s="46"/>
      <c r="L41" s="46"/>
      <c r="M41" s="46"/>
      <c r="N41" s="46"/>
      <c r="O41" s="46"/>
      <c r="P41" s="46"/>
      <c r="Q41" s="46"/>
      <c r="R41" s="46"/>
      <c r="S41" s="46"/>
      <c r="T41" s="46"/>
      <c r="U41" s="46"/>
      <c r="V41" s="46"/>
      <c r="W41" s="46"/>
      <c r="X41" s="46"/>
      <c r="Y41" s="46"/>
      <c r="Z41" s="46"/>
      <c r="AA41" s="46"/>
    </row>
    <row r="42" spans="1:27" ht="14.25">
      <c r="A42" s="164" t="s">
        <v>114</v>
      </c>
      <c r="B42" s="164"/>
      <c r="C42" s="164"/>
      <c r="D42" s="164"/>
      <c r="E42" s="164"/>
      <c r="F42" s="164"/>
      <c r="G42" s="164"/>
      <c r="H42" s="164"/>
      <c r="I42" s="164"/>
      <c r="J42" s="164"/>
      <c r="K42" s="164"/>
      <c r="L42" s="164"/>
      <c r="M42" s="164"/>
      <c r="N42" s="164"/>
      <c r="O42" s="164"/>
      <c r="P42" s="164"/>
      <c r="Q42" s="164"/>
      <c r="R42" s="164"/>
      <c r="S42" s="164"/>
      <c r="T42" s="164"/>
      <c r="U42" s="164"/>
      <c r="V42" s="164"/>
      <c r="W42" s="164"/>
      <c r="X42" s="164"/>
      <c r="Y42" s="164"/>
      <c r="Z42" s="164"/>
      <c r="AA42" s="164"/>
    </row>
    <row r="43" ht="14.25">
      <c r="C43" s="55"/>
    </row>
    <row r="44" ht="14.25">
      <c r="C44" s="55"/>
    </row>
    <row r="45" ht="14.25">
      <c r="C45" s="55"/>
    </row>
    <row r="46" ht="14.25">
      <c r="C46" s="55"/>
    </row>
    <row r="47" ht="14.25">
      <c r="C47" s="55"/>
    </row>
    <row r="48" ht="14.25">
      <c r="C48" s="55"/>
    </row>
    <row r="49" ht="14.25">
      <c r="C49" s="55"/>
    </row>
    <row r="50" ht="14.25">
      <c r="C50" s="55"/>
    </row>
    <row r="51" ht="14.25">
      <c r="C51" s="55"/>
    </row>
    <row r="52" ht="14.25">
      <c r="C52" s="55"/>
    </row>
  </sheetData>
  <sheetProtection/>
  <mergeCells count="206">
    <mergeCell ref="F30:F31"/>
    <mergeCell ref="AB37:AB38"/>
    <mergeCell ref="AC37:AC38"/>
    <mergeCell ref="AD37:AD38"/>
    <mergeCell ref="A42:AA42"/>
    <mergeCell ref="A40:T40"/>
    <mergeCell ref="Z30:Z31"/>
    <mergeCell ref="T35:T36"/>
    <mergeCell ref="H35:H36"/>
    <mergeCell ref="N35:N36"/>
    <mergeCell ref="P35:P36"/>
    <mergeCell ref="X35:X36"/>
    <mergeCell ref="Z35:Z36"/>
    <mergeCell ref="A35:A36"/>
    <mergeCell ref="B35:B36"/>
    <mergeCell ref="A37:A38"/>
    <mergeCell ref="B37:B38"/>
    <mergeCell ref="D35:D36"/>
    <mergeCell ref="R35:R36"/>
    <mergeCell ref="J35:J36"/>
    <mergeCell ref="L21:L22"/>
    <mergeCell ref="M21:M22"/>
    <mergeCell ref="K25:K29"/>
    <mergeCell ref="L23:L24"/>
    <mergeCell ref="K21:K22"/>
    <mergeCell ref="L25:L29"/>
    <mergeCell ref="J21:J22"/>
    <mergeCell ref="M25:M29"/>
    <mergeCell ref="L35:L36"/>
    <mergeCell ref="AC33:AC34"/>
    <mergeCell ref="AB33:AB34"/>
    <mergeCell ref="A1:AD1"/>
    <mergeCell ref="R4:R5"/>
    <mergeCell ref="V4:V5"/>
    <mergeCell ref="Z4:Z5"/>
    <mergeCell ref="H4:H5"/>
    <mergeCell ref="J4:J5"/>
    <mergeCell ref="L4:L5"/>
    <mergeCell ref="P4:P5"/>
    <mergeCell ref="AD35:AD36"/>
    <mergeCell ref="AD23:AD24"/>
    <mergeCell ref="AD25:AD29"/>
    <mergeCell ref="AD30:AD32"/>
    <mergeCell ref="AD33:AD34"/>
    <mergeCell ref="AB35:AB36"/>
    <mergeCell ref="AC35:AC36"/>
    <mergeCell ref="AC23:AC24"/>
    <mergeCell ref="AC25:AC29"/>
    <mergeCell ref="AC30:AC32"/>
    <mergeCell ref="U19:U20"/>
    <mergeCell ref="AD2:AD3"/>
    <mergeCell ref="AD4:AD5"/>
    <mergeCell ref="AD6:AD7"/>
    <mergeCell ref="AD8:AD11"/>
    <mergeCell ref="AA12:AA13"/>
    <mergeCell ref="V8:V11"/>
    <mergeCell ref="AC14:AC15"/>
    <mergeCell ref="AC2:AC3"/>
    <mergeCell ref="AB2:AB3"/>
    <mergeCell ref="AD21:AD22"/>
    <mergeCell ref="AB12:AB13"/>
    <mergeCell ref="AC12:AC13"/>
    <mergeCell ref="AC8:AC11"/>
    <mergeCell ref="AD14:AD15"/>
    <mergeCell ref="AD16:AD18"/>
    <mergeCell ref="AD19:AD20"/>
    <mergeCell ref="AD12:AD13"/>
    <mergeCell ref="AC21:AC22"/>
    <mergeCell ref="AB16:AB18"/>
    <mergeCell ref="X16:X17"/>
    <mergeCell ref="Y19:Y20"/>
    <mergeCell ref="Z21:Z22"/>
    <mergeCell ref="V16:V17"/>
    <mergeCell ref="Z16:Z17"/>
    <mergeCell ref="O19:O20"/>
    <mergeCell ref="S19:S20"/>
    <mergeCell ref="Q19:Q20"/>
    <mergeCell ref="T16:T17"/>
    <mergeCell ref="W19:W20"/>
    <mergeCell ref="Z12:Z13"/>
    <mergeCell ref="Z8:Z11"/>
    <mergeCell ref="AB14:AB15"/>
    <mergeCell ref="AC16:AC18"/>
    <mergeCell ref="AB19:AB20"/>
    <mergeCell ref="AA19:AA20"/>
    <mergeCell ref="AB4:AB5"/>
    <mergeCell ref="AB6:AB7"/>
    <mergeCell ref="AB8:AB11"/>
    <mergeCell ref="AC4:AC5"/>
    <mergeCell ref="AC6:AC7"/>
    <mergeCell ref="AC19:AC20"/>
    <mergeCell ref="Y25:Y29"/>
    <mergeCell ref="Y21:Y22"/>
    <mergeCell ref="X21:X22"/>
    <mergeCell ref="V35:V36"/>
    <mergeCell ref="V25:V29"/>
    <mergeCell ref="V21:V22"/>
    <mergeCell ref="T23:T24"/>
    <mergeCell ref="Q25:Q29"/>
    <mergeCell ref="Q21:Q22"/>
    <mergeCell ref="T21:T22"/>
    <mergeCell ref="R25:R29"/>
    <mergeCell ref="T25:T29"/>
    <mergeCell ref="S25:S29"/>
    <mergeCell ref="R21:R22"/>
    <mergeCell ref="S21:S22"/>
    <mergeCell ref="E25:E29"/>
    <mergeCell ref="P21:P22"/>
    <mergeCell ref="G21:G22"/>
    <mergeCell ref="I25:I29"/>
    <mergeCell ref="F21:F22"/>
    <mergeCell ref="N21:N22"/>
    <mergeCell ref="O21:O22"/>
    <mergeCell ref="E21:E22"/>
    <mergeCell ref="F25:F29"/>
    <mergeCell ref="H21:H22"/>
    <mergeCell ref="D25:D29"/>
    <mergeCell ref="B23:B24"/>
    <mergeCell ref="B25:B29"/>
    <mergeCell ref="B14:B15"/>
    <mergeCell ref="D16:D17"/>
    <mergeCell ref="B21:B22"/>
    <mergeCell ref="D21:D22"/>
    <mergeCell ref="A30:A32"/>
    <mergeCell ref="A21:A22"/>
    <mergeCell ref="A23:A24"/>
    <mergeCell ref="A25:A29"/>
    <mergeCell ref="A14:A15"/>
    <mergeCell ref="A16:A18"/>
    <mergeCell ref="A19:A20"/>
    <mergeCell ref="I21:I22"/>
    <mergeCell ref="A12:A13"/>
    <mergeCell ref="J6:J7"/>
    <mergeCell ref="B16:B18"/>
    <mergeCell ref="E19:E20"/>
    <mergeCell ref="B19:B20"/>
    <mergeCell ref="H16:H17"/>
    <mergeCell ref="D8:D11"/>
    <mergeCell ref="B12:B13"/>
    <mergeCell ref="L8:L11"/>
    <mergeCell ref="N8:N11"/>
    <mergeCell ref="A6:A7"/>
    <mergeCell ref="B8:B11"/>
    <mergeCell ref="A8:A11"/>
    <mergeCell ref="J8:J11"/>
    <mergeCell ref="B6:B7"/>
    <mergeCell ref="H8:H11"/>
    <mergeCell ref="T8:T11"/>
    <mergeCell ref="R8:R11"/>
    <mergeCell ref="T4:T5"/>
    <mergeCell ref="P12:P13"/>
    <mergeCell ref="N4:N5"/>
    <mergeCell ref="P6:P7"/>
    <mergeCell ref="P8:P11"/>
    <mergeCell ref="N12:N13"/>
    <mergeCell ref="O12:O13"/>
    <mergeCell ref="M19:M20"/>
    <mergeCell ref="J16:J17"/>
    <mergeCell ref="L16:L17"/>
    <mergeCell ref="I19:I20"/>
    <mergeCell ref="K19:K20"/>
    <mergeCell ref="X4:X5"/>
    <mergeCell ref="N16:N17"/>
    <mergeCell ref="P16:P17"/>
    <mergeCell ref="X8:X11"/>
    <mergeCell ref="R16:R17"/>
    <mergeCell ref="A2:A3"/>
    <mergeCell ref="B2:B3"/>
    <mergeCell ref="C2:C3"/>
    <mergeCell ref="G25:G29"/>
    <mergeCell ref="A4:A5"/>
    <mergeCell ref="D2:AA2"/>
    <mergeCell ref="X6:X7"/>
    <mergeCell ref="L6:L7"/>
    <mergeCell ref="F8:F11"/>
    <mergeCell ref="B4:B5"/>
    <mergeCell ref="P30:P31"/>
    <mergeCell ref="J30:J31"/>
    <mergeCell ref="L30:L31"/>
    <mergeCell ref="B30:B32"/>
    <mergeCell ref="J25:J29"/>
    <mergeCell ref="O25:O29"/>
    <mergeCell ref="P25:P29"/>
    <mergeCell ref="N25:N29"/>
    <mergeCell ref="H25:H29"/>
    <mergeCell ref="D30:D31"/>
    <mergeCell ref="AB21:AB22"/>
    <mergeCell ref="AB23:AB24"/>
    <mergeCell ref="AB25:AB29"/>
    <mergeCell ref="AB30:AB32"/>
    <mergeCell ref="A33:A34"/>
    <mergeCell ref="B33:B34"/>
    <mergeCell ref="T30:T31"/>
    <mergeCell ref="R30:R31"/>
    <mergeCell ref="H30:H31"/>
    <mergeCell ref="N30:N31"/>
    <mergeCell ref="AA25:AA29"/>
    <mergeCell ref="AA21:AA22"/>
    <mergeCell ref="V30:V31"/>
    <mergeCell ref="U25:U29"/>
    <mergeCell ref="W21:W22"/>
    <mergeCell ref="Z25:Z29"/>
    <mergeCell ref="X30:X31"/>
    <mergeCell ref="W25:W29"/>
    <mergeCell ref="U21:U22"/>
    <mergeCell ref="X25:X29"/>
  </mergeCells>
  <printOptions/>
  <pageMargins left="0.2" right="0.2" top="0.34" bottom="0.2" header="0.33" footer="0.21"/>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I28"/>
  <sheetViews>
    <sheetView zoomScalePageLayoutView="0" workbookViewId="0" topLeftCell="A24">
      <selection activeCell="D31" sqref="D31"/>
    </sheetView>
  </sheetViews>
  <sheetFormatPr defaultColWidth="9.00390625" defaultRowHeight="14.25"/>
  <cols>
    <col min="1" max="1" width="6.625" style="0" customWidth="1"/>
    <col min="3" max="3" width="27.125" style="0" customWidth="1"/>
    <col min="4" max="4" width="9.75390625" style="0" customWidth="1"/>
    <col min="5" max="5" width="11.25390625" style="0" customWidth="1"/>
    <col min="9" max="9" width="72.50390625" style="0" customWidth="1"/>
  </cols>
  <sheetData>
    <row r="1" spans="1:9" ht="33" thickBot="1" thickTop="1">
      <c r="A1" s="166" t="s">
        <v>77</v>
      </c>
      <c r="B1" s="167"/>
      <c r="C1" s="167"/>
      <c r="D1" s="167"/>
      <c r="E1" s="167"/>
      <c r="F1" s="167"/>
      <c r="G1" s="167"/>
      <c r="H1" s="167"/>
      <c r="I1" s="168"/>
    </row>
    <row r="2" spans="1:9" ht="28.5" customHeight="1" thickTop="1">
      <c r="A2" s="169" t="s">
        <v>426</v>
      </c>
      <c r="B2" s="169"/>
      <c r="C2" s="169"/>
      <c r="D2" s="169"/>
      <c r="E2" s="169"/>
      <c r="F2" s="169"/>
      <c r="G2" s="169"/>
      <c r="H2" s="169"/>
      <c r="I2" s="169"/>
    </row>
    <row r="3" spans="1:9" ht="16.5" customHeight="1">
      <c r="A3" s="14" t="s">
        <v>78</v>
      </c>
      <c r="B3" s="14" t="s">
        <v>79</v>
      </c>
      <c r="C3" s="14" t="s">
        <v>80</v>
      </c>
      <c r="D3" s="14" t="s">
        <v>81</v>
      </c>
      <c r="E3" s="14" t="s">
        <v>82</v>
      </c>
      <c r="F3" s="14" t="s">
        <v>83</v>
      </c>
      <c r="G3" s="14" t="s">
        <v>84</v>
      </c>
      <c r="H3" s="14" t="s">
        <v>85</v>
      </c>
      <c r="I3" s="14" t="s">
        <v>86</v>
      </c>
    </row>
    <row r="4" spans="1:9" ht="37.5" customHeight="1">
      <c r="A4" s="14">
        <v>1</v>
      </c>
      <c r="B4" s="14" t="s">
        <v>87</v>
      </c>
      <c r="C4" s="14" t="s">
        <v>88</v>
      </c>
      <c r="D4" s="14" t="s">
        <v>126</v>
      </c>
      <c r="E4" s="14" t="s">
        <v>169</v>
      </c>
      <c r="F4" s="14"/>
      <c r="G4" s="14">
        <v>300300</v>
      </c>
      <c r="H4" s="65"/>
      <c r="I4" s="15" t="s">
        <v>170</v>
      </c>
    </row>
    <row r="5" spans="1:9" ht="94.5" customHeight="1">
      <c r="A5" s="16">
        <v>2</v>
      </c>
      <c r="B5" s="16" t="s">
        <v>435</v>
      </c>
      <c r="C5" s="16" t="s">
        <v>187</v>
      </c>
      <c r="D5" s="16" t="s">
        <v>153</v>
      </c>
      <c r="E5" s="16" t="s">
        <v>185</v>
      </c>
      <c r="F5" s="16"/>
      <c r="G5" s="16">
        <v>100621</v>
      </c>
      <c r="H5" s="16" t="s">
        <v>427</v>
      </c>
      <c r="I5" s="17" t="s">
        <v>188</v>
      </c>
    </row>
    <row r="6" spans="1:9" ht="40.5" customHeight="1">
      <c r="A6" s="56">
        <v>3</v>
      </c>
      <c r="B6" s="57" t="s">
        <v>364</v>
      </c>
      <c r="C6" s="57" t="s">
        <v>365</v>
      </c>
      <c r="D6" s="57" t="s">
        <v>366</v>
      </c>
      <c r="E6" s="56" t="s">
        <v>367</v>
      </c>
      <c r="F6" s="57"/>
      <c r="G6" s="57"/>
      <c r="H6" s="58" t="s">
        <v>368</v>
      </c>
      <c r="I6" s="59"/>
    </row>
    <row r="7" spans="1:9" ht="50.25" customHeight="1">
      <c r="A7" s="16">
        <v>4</v>
      </c>
      <c r="B7" s="16" t="s">
        <v>27</v>
      </c>
      <c r="C7" s="16" t="s">
        <v>428</v>
      </c>
      <c r="D7" s="16" t="s">
        <v>429</v>
      </c>
      <c r="E7" s="16" t="s">
        <v>430</v>
      </c>
      <c r="F7" s="16" t="s">
        <v>431</v>
      </c>
      <c r="G7" s="16">
        <v>518128</v>
      </c>
      <c r="H7" s="16" t="s">
        <v>432</v>
      </c>
      <c r="I7" s="18" t="s">
        <v>433</v>
      </c>
    </row>
    <row r="8" spans="1:9" ht="164.25" customHeight="1">
      <c r="A8" s="63">
        <v>5</v>
      </c>
      <c r="B8" s="63" t="s">
        <v>89</v>
      </c>
      <c r="C8" s="63" t="s">
        <v>219</v>
      </c>
      <c r="D8" s="63" t="s">
        <v>220</v>
      </c>
      <c r="E8" s="63" t="s">
        <v>221</v>
      </c>
      <c r="F8" s="63"/>
      <c r="G8" s="63"/>
      <c r="H8" s="96" t="s">
        <v>222</v>
      </c>
      <c r="I8" s="97" t="s">
        <v>434</v>
      </c>
    </row>
    <row r="9" spans="1:9" ht="48">
      <c r="A9" s="16">
        <v>6</v>
      </c>
      <c r="B9" s="16" t="s">
        <v>23</v>
      </c>
      <c r="C9" s="16" t="s">
        <v>369</v>
      </c>
      <c r="D9" s="16" t="s">
        <v>436</v>
      </c>
      <c r="E9" s="16" t="s">
        <v>370</v>
      </c>
      <c r="F9" s="16" t="s">
        <v>371</v>
      </c>
      <c r="G9" s="16">
        <v>510890</v>
      </c>
      <c r="H9" s="16" t="s">
        <v>372</v>
      </c>
      <c r="I9" s="18" t="s">
        <v>464</v>
      </c>
    </row>
    <row r="10" spans="1:9" ht="96.75" customHeight="1">
      <c r="A10" s="63">
        <v>7</v>
      </c>
      <c r="B10" s="98" t="s">
        <v>90</v>
      </c>
      <c r="C10" s="98" t="s">
        <v>373</v>
      </c>
      <c r="D10" s="98" t="s">
        <v>374</v>
      </c>
      <c r="E10" s="98" t="s">
        <v>375</v>
      </c>
      <c r="F10" s="98"/>
      <c r="G10" s="98">
        <v>610201</v>
      </c>
      <c r="H10" s="99"/>
      <c r="I10" s="100" t="s">
        <v>376</v>
      </c>
    </row>
    <row r="11" spans="1:9" ht="50.25" customHeight="1">
      <c r="A11" s="16">
        <v>8</v>
      </c>
      <c r="B11" s="16" t="s">
        <v>20</v>
      </c>
      <c r="C11" s="16" t="s">
        <v>377</v>
      </c>
      <c r="D11" s="16" t="s">
        <v>378</v>
      </c>
      <c r="E11" s="16" t="s">
        <v>379</v>
      </c>
      <c r="F11" s="16" t="s">
        <v>379</v>
      </c>
      <c r="G11" s="16"/>
      <c r="H11" s="16" t="s">
        <v>380</v>
      </c>
      <c r="I11" s="18" t="s">
        <v>381</v>
      </c>
    </row>
    <row r="12" spans="1:9" ht="54.75" customHeight="1">
      <c r="A12" s="63">
        <v>9</v>
      </c>
      <c r="B12" s="63" t="s">
        <v>91</v>
      </c>
      <c r="C12" s="63" t="s">
        <v>156</v>
      </c>
      <c r="D12" s="63" t="s">
        <v>155</v>
      </c>
      <c r="E12" s="63" t="s">
        <v>197</v>
      </c>
      <c r="F12" s="63"/>
      <c r="G12" s="63">
        <v>200335</v>
      </c>
      <c r="H12" s="101" t="s">
        <v>198</v>
      </c>
      <c r="I12" s="97" t="s">
        <v>92</v>
      </c>
    </row>
    <row r="13" spans="1:9" ht="75" customHeight="1">
      <c r="A13" s="16">
        <v>10</v>
      </c>
      <c r="B13" s="16" t="s">
        <v>93</v>
      </c>
      <c r="C13" s="16" t="s">
        <v>94</v>
      </c>
      <c r="D13" s="16" t="s">
        <v>35</v>
      </c>
      <c r="E13" s="16" t="s">
        <v>95</v>
      </c>
      <c r="F13" s="16" t="s">
        <v>437</v>
      </c>
      <c r="G13" s="16">
        <v>730020</v>
      </c>
      <c r="H13" s="16" t="s">
        <v>96</v>
      </c>
      <c r="I13" s="16" t="s">
        <v>97</v>
      </c>
    </row>
    <row r="14" spans="1:9" ht="84.75" customHeight="1">
      <c r="A14" s="63">
        <v>11</v>
      </c>
      <c r="B14" s="63" t="s">
        <v>98</v>
      </c>
      <c r="C14" s="63" t="s">
        <v>237</v>
      </c>
      <c r="D14" s="63" t="s">
        <v>99</v>
      </c>
      <c r="E14" s="63" t="s">
        <v>236</v>
      </c>
      <c r="F14" s="63"/>
      <c r="G14" s="63"/>
      <c r="H14" s="102" t="s">
        <v>238</v>
      </c>
      <c r="I14" s="97" t="s">
        <v>239</v>
      </c>
    </row>
    <row r="15" spans="1:9" ht="40.5" customHeight="1">
      <c r="A15" s="16">
        <v>12</v>
      </c>
      <c r="B15" s="16" t="s">
        <v>438</v>
      </c>
      <c r="C15" s="16" t="s">
        <v>100</v>
      </c>
      <c r="D15" s="16" t="s">
        <v>146</v>
      </c>
      <c r="E15" s="16" t="s">
        <v>148</v>
      </c>
      <c r="F15" s="16" t="s">
        <v>439</v>
      </c>
      <c r="G15" s="16">
        <v>361006</v>
      </c>
      <c r="H15" s="16" t="s">
        <v>101</v>
      </c>
      <c r="I15" s="16" t="s">
        <v>102</v>
      </c>
    </row>
    <row r="16" spans="1:9" ht="36">
      <c r="A16" s="63">
        <v>13</v>
      </c>
      <c r="B16" s="63" t="s">
        <v>295</v>
      </c>
      <c r="C16" s="63" t="s">
        <v>382</v>
      </c>
      <c r="D16" s="63" t="s">
        <v>383</v>
      </c>
      <c r="E16" s="63" t="s">
        <v>384</v>
      </c>
      <c r="F16" s="63" t="s">
        <v>385</v>
      </c>
      <c r="G16" s="63">
        <v>361006</v>
      </c>
      <c r="H16" s="103" t="s">
        <v>386</v>
      </c>
      <c r="I16" s="97" t="s">
        <v>387</v>
      </c>
    </row>
    <row r="17" spans="1:9" ht="52.5" customHeight="1">
      <c r="A17" s="16">
        <v>14</v>
      </c>
      <c r="B17" s="16" t="s">
        <v>22</v>
      </c>
      <c r="C17" s="16" t="s">
        <v>440</v>
      </c>
      <c r="D17" s="16" t="s">
        <v>441</v>
      </c>
      <c r="E17" s="16" t="s">
        <v>442</v>
      </c>
      <c r="F17" s="16" t="s">
        <v>443</v>
      </c>
      <c r="G17" s="16">
        <v>650000</v>
      </c>
      <c r="H17" s="16" t="s">
        <v>444</v>
      </c>
      <c r="I17" s="18" t="s">
        <v>445</v>
      </c>
    </row>
    <row r="18" spans="1:9" ht="52.5" customHeight="1">
      <c r="A18" s="63">
        <v>15</v>
      </c>
      <c r="B18" s="63" t="s">
        <v>388</v>
      </c>
      <c r="C18" s="63" t="s">
        <v>389</v>
      </c>
      <c r="D18" s="63" t="s">
        <v>390</v>
      </c>
      <c r="E18" s="63" t="s">
        <v>232</v>
      </c>
      <c r="F18" s="63" t="s">
        <v>391</v>
      </c>
      <c r="G18" s="63">
        <v>150046</v>
      </c>
      <c r="H18" s="103" t="s">
        <v>392</v>
      </c>
      <c r="I18" s="100" t="s">
        <v>393</v>
      </c>
    </row>
    <row r="19" spans="1:9" ht="55.5" customHeight="1">
      <c r="A19" s="16">
        <v>16</v>
      </c>
      <c r="B19" s="16" t="s">
        <v>446</v>
      </c>
      <c r="C19" s="16" t="s">
        <v>447</v>
      </c>
      <c r="D19" s="16" t="s">
        <v>448</v>
      </c>
      <c r="E19" s="16" t="s">
        <v>449</v>
      </c>
      <c r="F19" s="16" t="s">
        <v>449</v>
      </c>
      <c r="G19" s="16"/>
      <c r="H19" s="16" t="s">
        <v>450</v>
      </c>
      <c r="I19" s="18" t="s">
        <v>451</v>
      </c>
    </row>
    <row r="20" spans="1:9" ht="60.75" customHeight="1">
      <c r="A20" s="63">
        <v>17</v>
      </c>
      <c r="B20" s="63" t="s">
        <v>394</v>
      </c>
      <c r="C20" s="63" t="s">
        <v>395</v>
      </c>
      <c r="D20" s="63" t="s">
        <v>458</v>
      </c>
      <c r="E20" s="63" t="s">
        <v>459</v>
      </c>
      <c r="F20" s="63" t="s">
        <v>396</v>
      </c>
      <c r="G20" s="63">
        <v>200232</v>
      </c>
      <c r="H20" s="96" t="s">
        <v>397</v>
      </c>
      <c r="I20" s="97" t="s">
        <v>398</v>
      </c>
    </row>
    <row r="21" spans="1:9" ht="30" customHeight="1">
      <c r="A21" s="16">
        <v>18</v>
      </c>
      <c r="B21" s="16" t="s">
        <v>25</v>
      </c>
      <c r="C21" s="16" t="s">
        <v>103</v>
      </c>
      <c r="D21" s="16" t="s">
        <v>26</v>
      </c>
      <c r="E21" s="16" t="s">
        <v>120</v>
      </c>
      <c r="F21" s="16" t="s">
        <v>452</v>
      </c>
      <c r="G21" s="16">
        <v>571126</v>
      </c>
      <c r="H21" s="16" t="s">
        <v>104</v>
      </c>
      <c r="I21" s="16" t="s">
        <v>105</v>
      </c>
    </row>
    <row r="22" spans="1:9" ht="54.75" customHeight="1">
      <c r="A22" s="63">
        <v>19</v>
      </c>
      <c r="B22" s="63" t="s">
        <v>405</v>
      </c>
      <c r="C22" s="63" t="s">
        <v>406</v>
      </c>
      <c r="D22" s="63" t="s">
        <v>407</v>
      </c>
      <c r="E22" s="63" t="s">
        <v>408</v>
      </c>
      <c r="F22" s="63"/>
      <c r="G22" s="63"/>
      <c r="H22" s="96" t="s">
        <v>409</v>
      </c>
      <c r="I22" s="100" t="s">
        <v>410</v>
      </c>
    </row>
    <row r="23" spans="1:9" ht="58.5" customHeight="1">
      <c r="A23" s="16">
        <v>20</v>
      </c>
      <c r="B23" s="16" t="s">
        <v>24</v>
      </c>
      <c r="C23" s="16" t="s">
        <v>399</v>
      </c>
      <c r="D23" s="16" t="s">
        <v>400</v>
      </c>
      <c r="E23" s="16" t="s">
        <v>401</v>
      </c>
      <c r="F23" s="16" t="s">
        <v>402</v>
      </c>
      <c r="G23" s="16">
        <v>510470</v>
      </c>
      <c r="H23" s="16" t="s">
        <v>403</v>
      </c>
      <c r="I23" s="18" t="s">
        <v>404</v>
      </c>
    </row>
    <row r="24" spans="1:9" ht="64.5" customHeight="1">
      <c r="A24" s="63">
        <v>21</v>
      </c>
      <c r="B24" s="63" t="s">
        <v>30</v>
      </c>
      <c r="C24" s="63" t="s">
        <v>411</v>
      </c>
      <c r="D24" s="63" t="s">
        <v>106</v>
      </c>
      <c r="E24" s="63" t="s">
        <v>107</v>
      </c>
      <c r="F24" s="63"/>
      <c r="G24" s="63">
        <v>250107</v>
      </c>
      <c r="H24" s="96" t="s">
        <v>412</v>
      </c>
      <c r="I24" s="100" t="s">
        <v>413</v>
      </c>
    </row>
    <row r="25" spans="1:9" ht="89.25" customHeight="1">
      <c r="A25" s="16">
        <v>22</v>
      </c>
      <c r="B25" s="16" t="s">
        <v>414</v>
      </c>
      <c r="C25" s="16" t="s">
        <v>415</v>
      </c>
      <c r="D25" s="16" t="s">
        <v>416</v>
      </c>
      <c r="E25" s="16" t="s">
        <v>417</v>
      </c>
      <c r="F25" s="16" t="s">
        <v>418</v>
      </c>
      <c r="G25" s="16"/>
      <c r="H25" s="16" t="s">
        <v>419</v>
      </c>
      <c r="I25" s="18" t="s">
        <v>420</v>
      </c>
    </row>
    <row r="26" spans="1:9" ht="80.25" customHeight="1">
      <c r="A26" s="63">
        <v>23</v>
      </c>
      <c r="B26" s="63" t="s">
        <v>208</v>
      </c>
      <c r="C26" s="63" t="s">
        <v>209</v>
      </c>
      <c r="D26" s="63" t="s">
        <v>206</v>
      </c>
      <c r="E26" s="63" t="s">
        <v>210</v>
      </c>
      <c r="F26" s="63" t="s">
        <v>211</v>
      </c>
      <c r="G26" s="63"/>
      <c r="H26" s="63" t="s">
        <v>212</v>
      </c>
      <c r="I26" s="97" t="s">
        <v>213</v>
      </c>
    </row>
    <row r="27" spans="1:9" ht="60">
      <c r="A27" s="16">
        <v>24</v>
      </c>
      <c r="B27" s="16" t="s">
        <v>112</v>
      </c>
      <c r="C27" s="16" t="s">
        <v>421</v>
      </c>
      <c r="D27" s="16" t="s">
        <v>422</v>
      </c>
      <c r="E27" s="16" t="s">
        <v>423</v>
      </c>
      <c r="F27" s="16" t="s">
        <v>424</v>
      </c>
      <c r="G27" s="16">
        <v>410124</v>
      </c>
      <c r="H27" s="16" t="s">
        <v>425</v>
      </c>
      <c r="I27" s="18" t="s">
        <v>461</v>
      </c>
    </row>
    <row r="28" spans="1:9" ht="167.25" customHeight="1">
      <c r="A28" s="63">
        <v>25</v>
      </c>
      <c r="B28" s="63" t="s">
        <v>280</v>
      </c>
      <c r="C28" s="63" t="s">
        <v>281</v>
      </c>
      <c r="D28" s="63" t="s">
        <v>453</v>
      </c>
      <c r="E28" s="63" t="s">
        <v>466</v>
      </c>
      <c r="F28" s="63"/>
      <c r="G28" s="63"/>
      <c r="H28" s="63" t="s">
        <v>454</v>
      </c>
      <c r="I28" s="100" t="s">
        <v>465</v>
      </c>
    </row>
  </sheetData>
  <sheetProtection/>
  <mergeCells count="2">
    <mergeCell ref="A1:I1"/>
    <mergeCell ref="A2:I2"/>
  </mergeCells>
  <hyperlinks>
    <hyperlink ref="H5" r:id="rId1" display="liushuyuan@ameco.com.cn"/>
    <hyperlink ref="H28" r:id="rId2" display="503558072@qq.com"/>
    <hyperlink ref="H8" r:id="rId3" display="xianzzkd@163.com"/>
    <hyperlink ref="H9" r:id="rId4" display="gzkaodian@126.com"/>
    <hyperlink ref="H11" r:id="rId5" display="14494783@qq.com"/>
    <hyperlink ref="H12" r:id="rId6" display="jchen4@ceair.com"/>
    <hyperlink ref="H14" r:id="rId7" display="nanjingkaodian@163.com"/>
    <hyperlink ref="H23" r:id="rId8" display="zzpx@gameco.com.cn"/>
    <hyperlink ref="H27" r:id="rId9" display="444083819@qq.com"/>
  </hyperlinks>
  <printOptions/>
  <pageMargins left="0.75" right="0.75" top="1" bottom="1" header="0.5" footer="0.5"/>
  <pageSetup horizontalDpi="600" verticalDpi="600" orientation="portrait" paperSize="9"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2012-11-29T06:05:54Z</cp:lastPrinted>
  <dcterms:created xsi:type="dcterms:W3CDTF">1996-12-17T01:32:42Z</dcterms:created>
  <dcterms:modified xsi:type="dcterms:W3CDTF">2017-12-18T02:02:36Z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